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710" windowWidth="19170" windowHeight="4770" tabRatio="898" activeTab="0"/>
  </bookViews>
  <sheets>
    <sheet name="Open Division" sheetId="1" r:id="rId1"/>
    <sheet name="Pairs Freestyle Division" sheetId="2" r:id="rId2"/>
    <sheet name="Sport Division" sheetId="3" r:id="rId3"/>
  </sheets>
  <definedNames>
    <definedName name="_xlnm.Print_Area" localSheetId="0">'Sport Division'!#REF!</definedName>
  </definedNames>
  <calcPr fullCalcOnLoad="1"/>
</workbook>
</file>

<file path=xl/sharedStrings.xml><?xml version="1.0" encoding="utf-8"?>
<sst xmlns="http://schemas.openxmlformats.org/spreadsheetml/2006/main" count="719" uniqueCount="181">
  <si>
    <t>Finish</t>
  </si>
  <si>
    <t>Sport</t>
  </si>
  <si>
    <t>Expert</t>
  </si>
  <si>
    <t>Novice</t>
  </si>
  <si>
    <t>MicroDog</t>
  </si>
  <si>
    <t>Sport</t>
  </si>
  <si>
    <t>Pairs</t>
  </si>
  <si>
    <t>Open</t>
  </si>
  <si>
    <t>Open</t>
  </si>
  <si>
    <t>Masters</t>
  </si>
  <si>
    <t>Novice</t>
  </si>
  <si>
    <t>Expert</t>
  </si>
  <si>
    <t>DA1</t>
  </si>
  <si>
    <t>First_Name_2</t>
  </si>
  <si>
    <t>Last_Name_2</t>
  </si>
  <si>
    <t>Qualified</t>
  </si>
  <si>
    <t>P1</t>
  </si>
  <si>
    <t>A1</t>
  </si>
  <si>
    <t>W1</t>
  </si>
  <si>
    <t>S1</t>
  </si>
  <si>
    <t>F1Total</t>
  </si>
  <si>
    <t>DA1</t>
  </si>
  <si>
    <t>P2</t>
  </si>
  <si>
    <t>A2</t>
  </si>
  <si>
    <t>W2</t>
  </si>
  <si>
    <t>S2</t>
  </si>
  <si>
    <t>TotalFDAF</t>
  </si>
  <si>
    <t>Last_Name_1</t>
  </si>
  <si>
    <t>First_Name_1</t>
  </si>
  <si>
    <t>Dog_Name</t>
  </si>
  <si>
    <t>P1</t>
  </si>
  <si>
    <t>A1</t>
  </si>
  <si>
    <t>W1</t>
  </si>
  <si>
    <t>S1</t>
  </si>
  <si>
    <t>T1</t>
  </si>
  <si>
    <t>First_Name_1</t>
  </si>
  <si>
    <t>Last_Name_1</t>
  </si>
  <si>
    <t>Dog_Name</t>
  </si>
  <si>
    <t>F2Total</t>
  </si>
  <si>
    <t>DA2</t>
  </si>
  <si>
    <t>TotalDA</t>
  </si>
  <si>
    <t>Total_1</t>
  </si>
  <si>
    <t>Division</t>
  </si>
  <si>
    <t>Class</t>
  </si>
  <si>
    <t>Finish</t>
  </si>
  <si>
    <t>/</t>
  </si>
  <si>
    <t>N</t>
  </si>
  <si>
    <t>Rocket</t>
  </si>
  <si>
    <t>Lucky</t>
  </si>
  <si>
    <t>Blade</t>
  </si>
  <si>
    <t>Flash</t>
  </si>
  <si>
    <t>Chill</t>
  </si>
  <si>
    <t>Steele</t>
  </si>
  <si>
    <t>Irish</t>
  </si>
  <si>
    <t>Rizzo</t>
  </si>
  <si>
    <t>Rampage</t>
  </si>
  <si>
    <t>Harley Davidson</t>
  </si>
  <si>
    <t>Gipper</t>
  </si>
  <si>
    <t>Thunder</t>
  </si>
  <si>
    <t>Chicklet</t>
  </si>
  <si>
    <t>Rockit</t>
  </si>
  <si>
    <t>Rain</t>
  </si>
  <si>
    <t>Tess</t>
  </si>
  <si>
    <t>Pixie Chick</t>
  </si>
  <si>
    <t>Riley</t>
  </si>
  <si>
    <t>Spencer</t>
  </si>
  <si>
    <t>Jaxson</t>
  </si>
  <si>
    <t>Marcy</t>
  </si>
  <si>
    <t>Bella</t>
  </si>
  <si>
    <t>Frenzy</t>
  </si>
  <si>
    <t>Hippie Chick</t>
  </si>
  <si>
    <t>Melody</t>
  </si>
  <si>
    <t>The Zen Master</t>
  </si>
  <si>
    <t>Zippy</t>
  </si>
  <si>
    <t>Ripper</t>
  </si>
  <si>
    <t>Molly</t>
  </si>
  <si>
    <t>Brick</t>
  </si>
  <si>
    <t>Flight Time Kota</t>
  </si>
  <si>
    <t>Bandit</t>
  </si>
  <si>
    <t>Charlie</t>
  </si>
  <si>
    <t>Allegro</t>
  </si>
  <si>
    <t>Smokey</t>
  </si>
  <si>
    <t>Mark</t>
  </si>
  <si>
    <t>Lawrence</t>
  </si>
  <si>
    <t>Tracy</t>
  </si>
  <si>
    <t>Carolynn</t>
  </si>
  <si>
    <t>Nate</t>
  </si>
  <si>
    <t>Frank</t>
  </si>
  <si>
    <t>Scot</t>
  </si>
  <si>
    <t>Blake</t>
  </si>
  <si>
    <t>Michelle</t>
  </si>
  <si>
    <t>Jodi</t>
  </si>
  <si>
    <t>David</t>
  </si>
  <si>
    <t>Jeff</t>
  </si>
  <si>
    <t>Theresa</t>
  </si>
  <si>
    <t>Melanie</t>
  </si>
  <si>
    <t>Susan</t>
  </si>
  <si>
    <t>Mike</t>
  </si>
  <si>
    <t>Lindsay</t>
  </si>
  <si>
    <t>Chris</t>
  </si>
  <si>
    <t>Kevin</t>
  </si>
  <si>
    <t>Bob</t>
  </si>
  <si>
    <t>Muir</t>
  </si>
  <si>
    <t>Frederick</t>
  </si>
  <si>
    <t>Custer</t>
  </si>
  <si>
    <t xml:space="preserve">Williams </t>
  </si>
  <si>
    <t>Bednar</t>
  </si>
  <si>
    <t>Montgomery</t>
  </si>
  <si>
    <t>Koster</t>
  </si>
  <si>
    <t>Kilbourne</t>
  </si>
  <si>
    <t>Thomas</t>
  </si>
  <si>
    <t>Gosch</t>
  </si>
  <si>
    <t>Love</t>
  </si>
  <si>
    <t>Brantly</t>
  </si>
  <si>
    <t>Griggs</t>
  </si>
  <si>
    <t>Markham</t>
  </si>
  <si>
    <t>Dillon</t>
  </si>
  <si>
    <t>Thompson</t>
  </si>
  <si>
    <t>Engel</t>
  </si>
  <si>
    <t>Eroskey</t>
  </si>
  <si>
    <t>Bradley</t>
  </si>
  <si>
    <t>Mason</t>
  </si>
  <si>
    <t>Storm</t>
  </si>
  <si>
    <t>Indigo</t>
  </si>
  <si>
    <t>Liz</t>
  </si>
  <si>
    <t>Sarah</t>
  </si>
  <si>
    <t>Russell</t>
  </si>
  <si>
    <t>Bernie</t>
  </si>
  <si>
    <t>Angel</t>
  </si>
  <si>
    <t>Dillion</t>
  </si>
  <si>
    <t>Erika</t>
  </si>
  <si>
    <t>Flores</t>
  </si>
  <si>
    <t>Peter</t>
  </si>
  <si>
    <t>Williams</t>
  </si>
  <si>
    <t>Gracie Lou</t>
  </si>
  <si>
    <t>Dallas</t>
  </si>
  <si>
    <t>Ziva</t>
  </si>
  <si>
    <t>Hyzer</t>
  </si>
  <si>
    <t xml:space="preserve">Brantly </t>
  </si>
  <si>
    <t xml:space="preserve">Love </t>
  </si>
  <si>
    <t>Donna</t>
  </si>
  <si>
    <t xml:space="preserve">Bradley </t>
  </si>
  <si>
    <t>Beau</t>
  </si>
  <si>
    <t>Courage</t>
  </si>
  <si>
    <t>Bubbie</t>
  </si>
  <si>
    <t>Siren</t>
  </si>
  <si>
    <t>Raccoon Jack</t>
  </si>
  <si>
    <t>Tahoe</t>
  </si>
  <si>
    <t>Bolaero</t>
  </si>
  <si>
    <t>RA-Kin</t>
  </si>
  <si>
    <t>Brook</t>
  </si>
  <si>
    <t>Mattie</t>
  </si>
  <si>
    <t>Zen</t>
  </si>
  <si>
    <t>Flick</t>
  </si>
  <si>
    <t>Reno</t>
  </si>
  <si>
    <t>Eko</t>
  </si>
  <si>
    <t>KT</t>
  </si>
  <si>
    <t>Twister</t>
  </si>
  <si>
    <t>Zoe</t>
  </si>
  <si>
    <t>Cir-El</t>
  </si>
  <si>
    <t>Drake</t>
  </si>
  <si>
    <t>Parker</t>
  </si>
  <si>
    <t>Scott</t>
  </si>
  <si>
    <t>Jones</t>
  </si>
  <si>
    <t>Tim</t>
  </si>
  <si>
    <t>Hauck</t>
  </si>
  <si>
    <t>Heather</t>
  </si>
  <si>
    <t>Terrance</t>
  </si>
  <si>
    <t>Burns</t>
  </si>
  <si>
    <t>Dancer</t>
  </si>
  <si>
    <t>RA</t>
  </si>
  <si>
    <t>Gig</t>
  </si>
  <si>
    <t>Charley</t>
  </si>
  <si>
    <t>Skyhoundz Eastern Open Regional Qualifier</t>
  </si>
  <si>
    <t>Y</t>
  </si>
  <si>
    <t>Roanoke Rapids, NC</t>
  </si>
  <si>
    <t>Sport</t>
  </si>
  <si>
    <t>Expert</t>
  </si>
  <si>
    <t>Open</t>
  </si>
  <si>
    <t>MicroDog</t>
  </si>
  <si>
    <t>Pairs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</si>
</sst>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F400]h:mm:ss\ AM/PM"/>
    <numFmt numFmtId="167" formatCode="00000"/>
    <numFmt numFmtId="168" formatCode="ss.00"/>
    <numFmt numFmtId="169" formatCode="#,##0.0_);\(#,##0.0\)"/>
    <numFmt numFmtId="170" formatCode="[$-409]dddd\,\ mmmm\ dd\,\ yyyy"/>
    <numFmt numFmtId="171" formatCode="[$-409]mmmm\ d\,\ yyyy;@"/>
    <numFmt numFmtId="172" formatCode="mmm\-yyyy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8"/>
      <name val="Verdana"/>
      <family val="0"/>
    </font>
    <font>
      <u val="single"/>
      <sz val="10"/>
      <color indexed="20"/>
      <name val="Verdana"/>
      <family val="0"/>
    </font>
    <font>
      <sz val="8"/>
      <name val="Verdana"/>
      <family val="0"/>
    </font>
    <font>
      <b/>
      <sz val="12"/>
      <name val="Helv"/>
      <family val="0"/>
    </font>
    <font>
      <sz val="12"/>
      <name val="Verdana"/>
      <family val="0"/>
    </font>
    <font>
      <sz val="12"/>
      <name val="Helv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8"/>
      <name val="Helv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>
      <alignment horizontal="centerContinuous"/>
    </xf>
    <xf numFmtId="171" fontId="7" fillId="0" borderId="0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/>
    </xf>
    <xf numFmtId="164" fontId="9" fillId="0" borderId="13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164" fontId="9" fillId="0" borderId="15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lef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9" fillId="17" borderId="12" xfId="0" applyNumberFormat="1" applyFont="1" applyFill="1" applyBorder="1" applyAlignment="1">
      <alignment horizontal="center"/>
    </xf>
    <xf numFmtId="0" fontId="9" fillId="17" borderId="0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left"/>
    </xf>
    <xf numFmtId="164" fontId="28" fillId="0" borderId="12" xfId="0" applyNumberFormat="1" applyFont="1" applyFill="1" applyBorder="1" applyAlignment="1">
      <alignment horizontal="right"/>
    </xf>
    <xf numFmtId="164" fontId="28" fillId="0" borderId="20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/>
    </xf>
    <xf numFmtId="164" fontId="28" fillId="0" borderId="10" xfId="0" applyNumberFormat="1" applyFont="1" applyFill="1" applyBorder="1" applyAlignment="1">
      <alignment horizontal="right"/>
    </xf>
    <xf numFmtId="164" fontId="28" fillId="0" borderId="15" xfId="0" applyNumberFormat="1" applyFont="1" applyFill="1" applyBorder="1" applyAlignment="1">
      <alignment horizontal="right"/>
    </xf>
    <xf numFmtId="0" fontId="28" fillId="18" borderId="12" xfId="0" applyNumberFormat="1" applyFont="1" applyFill="1" applyBorder="1" applyAlignment="1">
      <alignment horizontal="center"/>
    </xf>
    <xf numFmtId="0" fontId="28" fillId="18" borderId="0" xfId="0" applyNumberFormat="1" applyFont="1" applyFill="1" applyBorder="1" applyAlignment="1">
      <alignment horizontal="center"/>
    </xf>
    <xf numFmtId="0" fontId="9" fillId="18" borderId="0" xfId="0" applyNumberFormat="1" applyFont="1" applyFill="1" applyBorder="1" applyAlignment="1">
      <alignment horizontal="center"/>
    </xf>
    <xf numFmtId="0" fontId="9" fillId="18" borderId="17" xfId="0" applyNumberFormat="1" applyFont="1" applyFill="1" applyBorder="1" applyAlignment="1">
      <alignment horizontal="center"/>
    </xf>
    <xf numFmtId="0" fontId="9" fillId="19" borderId="12" xfId="0" applyNumberFormat="1" applyFont="1" applyFill="1" applyBorder="1" applyAlignment="1">
      <alignment horizontal="center"/>
    </xf>
    <xf numFmtId="0" fontId="9" fillId="19" borderId="17" xfId="0" applyNumberFormat="1" applyFont="1" applyFill="1" applyBorder="1" applyAlignment="1">
      <alignment horizontal="center"/>
    </xf>
    <xf numFmtId="0" fontId="9" fillId="17" borderId="17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64" fontId="9" fillId="0" borderId="15" xfId="0" applyNumberFormat="1" applyFont="1" applyFill="1" applyBorder="1" applyAlignment="1">
      <alignment horizontal="right"/>
    </xf>
    <xf numFmtId="1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left"/>
    </xf>
    <xf numFmtId="164" fontId="9" fillId="0" borderId="19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left"/>
    </xf>
    <xf numFmtId="164" fontId="9" fillId="0" borderId="21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4" fontId="9" fillId="0" borderId="22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/>
    </xf>
    <xf numFmtId="164" fontId="9" fillId="0" borderId="17" xfId="0" applyNumberFormat="1" applyFont="1" applyBorder="1" applyAlignment="1">
      <alignment horizontal="left"/>
    </xf>
    <xf numFmtId="164" fontId="9" fillId="0" borderId="23" xfId="0" applyNumberFormat="1" applyFont="1" applyBorder="1" applyAlignment="1">
      <alignment horizontal="right"/>
    </xf>
    <xf numFmtId="164" fontId="9" fillId="17" borderId="12" xfId="0" applyNumberFormat="1" applyFont="1" applyFill="1" applyBorder="1" applyAlignment="1">
      <alignment horizontal="center"/>
    </xf>
    <xf numFmtId="164" fontId="9" fillId="17" borderId="0" xfId="0" applyNumberFormat="1" applyFont="1" applyFill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left"/>
    </xf>
    <xf numFmtId="164" fontId="28" fillId="0" borderId="12" xfId="0" applyNumberFormat="1" applyFont="1" applyFill="1" applyBorder="1" applyAlignment="1">
      <alignment horizontal="left"/>
    </xf>
    <xf numFmtId="164" fontId="28" fillId="0" borderId="21" xfId="0" applyNumberFormat="1" applyFont="1" applyFill="1" applyBorder="1" applyAlignment="1">
      <alignment horizontal="right"/>
    </xf>
    <xf numFmtId="164" fontId="28" fillId="0" borderId="14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164" fontId="28" fillId="0" borderId="22" xfId="0" applyNumberFormat="1" applyFont="1" applyFill="1" applyBorder="1" applyAlignment="1">
      <alignment horizontal="right"/>
    </xf>
    <xf numFmtId="164" fontId="28" fillId="18" borderId="12" xfId="0" applyNumberFormat="1" applyFont="1" applyFill="1" applyBorder="1" applyAlignment="1">
      <alignment horizontal="center"/>
    </xf>
    <xf numFmtId="164" fontId="28" fillId="18" borderId="0" xfId="0" applyNumberFormat="1" applyFont="1" applyFill="1" applyBorder="1" applyAlignment="1">
      <alignment horizontal="center"/>
    </xf>
    <xf numFmtId="164" fontId="9" fillId="18" borderId="0" xfId="0" applyNumberFormat="1" applyFont="1" applyFill="1" applyBorder="1" applyAlignment="1">
      <alignment horizontal="center"/>
    </xf>
    <xf numFmtId="164" fontId="9" fillId="18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right"/>
    </xf>
    <xf numFmtId="164" fontId="9" fillId="17" borderId="17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164" fontId="28" fillId="0" borderId="12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right"/>
    </xf>
    <xf numFmtId="1" fontId="28" fillId="0" borderId="12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left"/>
    </xf>
    <xf numFmtId="164" fontId="28" fillId="0" borderId="12" xfId="0" applyNumberFormat="1" applyFont="1" applyBorder="1" applyAlignment="1">
      <alignment horizontal="left"/>
    </xf>
    <xf numFmtId="0" fontId="28" fillId="0" borderId="12" xfId="0" applyNumberFormat="1" applyFont="1" applyBorder="1" applyAlignment="1">
      <alignment horizontal="right"/>
    </xf>
    <xf numFmtId="164" fontId="28" fillId="0" borderId="12" xfId="0" applyNumberFormat="1" applyFont="1" applyBorder="1" applyAlignment="1">
      <alignment horizontal="right"/>
    </xf>
    <xf numFmtId="164" fontId="28" fillId="0" borderId="21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64" fontId="28" fillId="0" borderId="0" xfId="0" applyNumberFormat="1" applyFont="1" applyBorder="1" applyAlignment="1">
      <alignment horizontal="left"/>
    </xf>
    <xf numFmtId="164" fontId="28" fillId="0" borderId="0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28" fillId="19" borderId="11" xfId="0" applyNumberFormat="1" applyFont="1" applyFill="1" applyBorder="1" applyAlignment="1">
      <alignment horizontal="center"/>
    </xf>
    <xf numFmtId="164" fontId="28" fillId="19" borderId="14" xfId="0" applyNumberFormat="1" applyFont="1" applyFill="1" applyBorder="1" applyAlignment="1">
      <alignment horizontal="center"/>
    </xf>
    <xf numFmtId="164" fontId="9" fillId="19" borderId="14" xfId="0" applyNumberFormat="1" applyFont="1" applyFill="1" applyBorder="1" applyAlignment="1">
      <alignment horizontal="center"/>
    </xf>
    <xf numFmtId="164" fontId="9" fillId="19" borderId="16" xfId="0" applyNumberFormat="1" applyFont="1" applyFill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FinalResultsRegionalBelgium2008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workbookViewId="0" topLeftCell="A1">
      <selection activeCell="M44" sqref="M44"/>
    </sheetView>
  </sheetViews>
  <sheetFormatPr defaultColWidth="9.00390625" defaultRowHeight="15.75" customHeight="1"/>
  <cols>
    <col min="1" max="1" width="10.875" style="22" bestFit="1" customWidth="1"/>
    <col min="2" max="2" width="7.875" style="25" bestFit="1" customWidth="1"/>
    <col min="3" max="3" width="6.375" style="7" bestFit="1" customWidth="1"/>
    <col min="4" max="4" width="8.875" style="7" bestFit="1" customWidth="1"/>
    <col min="5" max="6" width="13.75390625" style="8" bestFit="1" customWidth="1"/>
    <col min="7" max="7" width="15.625" style="8" bestFit="1" customWidth="1"/>
    <col min="8" max="8" width="5.125" style="4" bestFit="1" customWidth="1"/>
    <col min="9" max="11" width="4.50390625" style="1" bestFit="1" customWidth="1"/>
    <col min="12" max="12" width="7.875" style="1" bestFit="1" customWidth="1"/>
    <col min="13" max="13" width="5.75390625" style="1" bestFit="1" customWidth="1"/>
    <col min="14" max="17" width="4.50390625" style="1" bestFit="1" customWidth="1"/>
    <col min="18" max="18" width="7.875" style="1" bestFit="1" customWidth="1"/>
    <col min="19" max="19" width="10.875" style="1" bestFit="1" customWidth="1"/>
    <col min="20" max="16384" width="10.75390625" style="2" customWidth="1"/>
  </cols>
  <sheetData>
    <row r="1" spans="1:19" ht="15.75" customHeight="1">
      <c r="A1" s="36" t="s">
        <v>173</v>
      </c>
      <c r="B1" s="36"/>
      <c r="C1" s="37"/>
      <c r="D1" s="37"/>
      <c r="E1" s="37"/>
      <c r="F1" s="37"/>
      <c r="G1" s="37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customHeight="1">
      <c r="A2" s="39" t="s">
        <v>175</v>
      </c>
      <c r="B2" s="36"/>
      <c r="C2" s="37"/>
      <c r="D2" s="37"/>
      <c r="E2" s="37"/>
      <c r="F2" s="37"/>
      <c r="G2" s="37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>
      <c r="A3" s="40">
        <v>39215</v>
      </c>
      <c r="B3" s="36"/>
      <c r="C3" s="37"/>
      <c r="D3" s="37"/>
      <c r="E3" s="37"/>
      <c r="F3" s="37"/>
      <c r="G3" s="37"/>
      <c r="H3" s="38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5" spans="1:19" ht="15.75" customHeight="1" thickBot="1">
      <c r="A5" s="23" t="s">
        <v>42</v>
      </c>
      <c r="B5" s="23" t="s">
        <v>43</v>
      </c>
      <c r="C5" s="18" t="s">
        <v>0</v>
      </c>
      <c r="D5" s="18" t="s">
        <v>15</v>
      </c>
      <c r="E5" s="19" t="s">
        <v>35</v>
      </c>
      <c r="F5" s="19" t="s">
        <v>36</v>
      </c>
      <c r="G5" s="19" t="s">
        <v>37</v>
      </c>
      <c r="H5" s="16" t="s">
        <v>16</v>
      </c>
      <c r="I5" s="20" t="s">
        <v>17</v>
      </c>
      <c r="J5" s="20" t="s">
        <v>18</v>
      </c>
      <c r="K5" s="20" t="s">
        <v>19</v>
      </c>
      <c r="L5" s="20" t="s">
        <v>20</v>
      </c>
      <c r="M5" s="20" t="s">
        <v>21</v>
      </c>
      <c r="N5" s="20" t="s">
        <v>22</v>
      </c>
      <c r="O5" s="20" t="s">
        <v>23</v>
      </c>
      <c r="P5" s="20" t="s">
        <v>24</v>
      </c>
      <c r="Q5" s="20" t="s">
        <v>25</v>
      </c>
      <c r="R5" s="20" t="s">
        <v>38</v>
      </c>
      <c r="S5" s="21" t="s">
        <v>26</v>
      </c>
    </row>
    <row r="6" spans="1:19" ht="15.75" customHeight="1">
      <c r="A6" s="104" t="s">
        <v>178</v>
      </c>
      <c r="B6" s="116" t="s">
        <v>177</v>
      </c>
      <c r="C6" s="105">
        <v>1</v>
      </c>
      <c r="D6" s="106" t="s">
        <v>174</v>
      </c>
      <c r="E6" s="107" t="s">
        <v>82</v>
      </c>
      <c r="F6" s="107" t="s">
        <v>102</v>
      </c>
      <c r="G6" s="108" t="s">
        <v>47</v>
      </c>
      <c r="H6" s="64">
        <v>9.5</v>
      </c>
      <c r="I6" s="64">
        <v>9.5</v>
      </c>
      <c r="J6" s="64">
        <v>9.5</v>
      </c>
      <c r="K6" s="64">
        <v>9.5</v>
      </c>
      <c r="L6" s="64">
        <f>SUM(H6:K6)</f>
        <v>38</v>
      </c>
      <c r="M6" s="64">
        <v>16</v>
      </c>
      <c r="N6" s="64">
        <v>9.5</v>
      </c>
      <c r="O6" s="64">
        <v>9.5</v>
      </c>
      <c r="P6" s="64">
        <v>9.5</v>
      </c>
      <c r="Q6" s="64">
        <v>9.5</v>
      </c>
      <c r="R6" s="64">
        <f aca="true" t="shared" si="0" ref="R6:R20">SUM(N6:Q6)</f>
        <v>38</v>
      </c>
      <c r="S6" s="109">
        <f aca="true" t="shared" si="1" ref="S6:S20">R6*2+M6</f>
        <v>92</v>
      </c>
    </row>
    <row r="7" spans="1:19" ht="15.75" customHeight="1">
      <c r="A7" s="110" t="s">
        <v>178</v>
      </c>
      <c r="B7" s="117" t="s">
        <v>177</v>
      </c>
      <c r="C7" s="111">
        <v>2</v>
      </c>
      <c r="D7" s="112" t="s">
        <v>174</v>
      </c>
      <c r="E7" s="113" t="s">
        <v>83</v>
      </c>
      <c r="F7" s="113" t="s">
        <v>103</v>
      </c>
      <c r="G7" s="114" t="s">
        <v>48</v>
      </c>
      <c r="H7" s="70">
        <v>9</v>
      </c>
      <c r="I7" s="70">
        <v>9</v>
      </c>
      <c r="J7" s="70">
        <v>8</v>
      </c>
      <c r="K7" s="70">
        <v>9</v>
      </c>
      <c r="L7" s="70">
        <f>SUM(H7:K7)</f>
        <v>35</v>
      </c>
      <c r="M7" s="70">
        <v>19.5</v>
      </c>
      <c r="N7" s="70">
        <v>9</v>
      </c>
      <c r="O7" s="70">
        <v>9</v>
      </c>
      <c r="P7" s="70">
        <v>8.5</v>
      </c>
      <c r="Q7" s="70">
        <v>9.5</v>
      </c>
      <c r="R7" s="70">
        <f t="shared" si="0"/>
        <v>36</v>
      </c>
      <c r="S7" s="115">
        <f t="shared" si="1"/>
        <v>91.5</v>
      </c>
    </row>
    <row r="8" spans="1:19" ht="15.75" customHeight="1">
      <c r="A8" s="110" t="s">
        <v>178</v>
      </c>
      <c r="B8" s="117" t="s">
        <v>177</v>
      </c>
      <c r="C8" s="111">
        <v>3</v>
      </c>
      <c r="D8" s="112" t="s">
        <v>174</v>
      </c>
      <c r="E8" s="113" t="s">
        <v>84</v>
      </c>
      <c r="F8" s="113" t="s">
        <v>104</v>
      </c>
      <c r="G8" s="114" t="s">
        <v>49</v>
      </c>
      <c r="H8" s="70">
        <v>9</v>
      </c>
      <c r="I8" s="70">
        <v>9</v>
      </c>
      <c r="J8" s="70">
        <v>9</v>
      </c>
      <c r="K8" s="70">
        <v>9</v>
      </c>
      <c r="L8" s="70">
        <f aca="true" t="shared" si="2" ref="L8:L40">SUM(H8:K8)</f>
        <v>36</v>
      </c>
      <c r="M8" s="70">
        <v>20</v>
      </c>
      <c r="N8" s="70">
        <v>8.5</v>
      </c>
      <c r="O8" s="70">
        <v>8.5</v>
      </c>
      <c r="P8" s="70">
        <v>9</v>
      </c>
      <c r="Q8" s="70">
        <v>9</v>
      </c>
      <c r="R8" s="70">
        <f t="shared" si="0"/>
        <v>35</v>
      </c>
      <c r="S8" s="115">
        <f t="shared" si="1"/>
        <v>90</v>
      </c>
    </row>
    <row r="9" spans="1:19" ht="15.75" customHeight="1">
      <c r="A9" s="93" t="s">
        <v>7</v>
      </c>
      <c r="B9" s="118" t="s">
        <v>11</v>
      </c>
      <c r="C9" s="95">
        <v>4</v>
      </c>
      <c r="D9" s="26" t="s">
        <v>46</v>
      </c>
      <c r="E9" s="83" t="s">
        <v>83</v>
      </c>
      <c r="F9" s="83" t="s">
        <v>103</v>
      </c>
      <c r="G9" s="6" t="s">
        <v>50</v>
      </c>
      <c r="H9" s="3">
        <v>8.5</v>
      </c>
      <c r="I9" s="3">
        <v>8.5</v>
      </c>
      <c r="J9" s="3">
        <v>8.5</v>
      </c>
      <c r="K9" s="3">
        <v>9</v>
      </c>
      <c r="L9" s="3">
        <f t="shared" si="2"/>
        <v>34.5</v>
      </c>
      <c r="M9" s="3">
        <v>13</v>
      </c>
      <c r="N9" s="3">
        <v>9.5</v>
      </c>
      <c r="O9" s="3">
        <v>9</v>
      </c>
      <c r="P9" s="3">
        <v>9.5</v>
      </c>
      <c r="Q9" s="3">
        <v>9.5</v>
      </c>
      <c r="R9" s="3">
        <f t="shared" si="0"/>
        <v>37.5</v>
      </c>
      <c r="S9" s="96">
        <f t="shared" si="1"/>
        <v>88</v>
      </c>
    </row>
    <row r="10" spans="1:19" ht="15.75" customHeight="1">
      <c r="A10" s="93" t="s">
        <v>7</v>
      </c>
      <c r="B10" s="118" t="s">
        <v>11</v>
      </c>
      <c r="C10" s="95">
        <v>5</v>
      </c>
      <c r="D10" s="26" t="s">
        <v>46</v>
      </c>
      <c r="E10" s="83" t="s">
        <v>84</v>
      </c>
      <c r="F10" s="83" t="s">
        <v>104</v>
      </c>
      <c r="G10" s="6" t="s">
        <v>51</v>
      </c>
      <c r="H10" s="3">
        <v>9.5</v>
      </c>
      <c r="I10" s="3">
        <v>9.5</v>
      </c>
      <c r="J10" s="3">
        <v>9.5</v>
      </c>
      <c r="K10" s="3">
        <v>9.5</v>
      </c>
      <c r="L10" s="3">
        <f t="shared" si="2"/>
        <v>38</v>
      </c>
      <c r="M10" s="3">
        <v>14.5</v>
      </c>
      <c r="N10" s="3">
        <v>9</v>
      </c>
      <c r="O10" s="3">
        <v>9.5</v>
      </c>
      <c r="P10" s="3">
        <v>9</v>
      </c>
      <c r="Q10" s="3">
        <v>8.5</v>
      </c>
      <c r="R10" s="3">
        <f t="shared" si="0"/>
        <v>36</v>
      </c>
      <c r="S10" s="96">
        <f t="shared" si="1"/>
        <v>86.5</v>
      </c>
    </row>
    <row r="11" spans="1:19" ht="15.75" customHeight="1">
      <c r="A11" s="93" t="s">
        <v>7</v>
      </c>
      <c r="B11" s="118" t="s">
        <v>11</v>
      </c>
      <c r="C11" s="95">
        <v>6</v>
      </c>
      <c r="D11" s="26" t="s">
        <v>46</v>
      </c>
      <c r="E11" s="83" t="s">
        <v>85</v>
      </c>
      <c r="F11" s="83" t="s">
        <v>105</v>
      </c>
      <c r="G11" s="6" t="s">
        <v>52</v>
      </c>
      <c r="H11" s="3">
        <v>9</v>
      </c>
      <c r="I11" s="3">
        <v>9</v>
      </c>
      <c r="J11" s="3">
        <v>9</v>
      </c>
      <c r="K11" s="3">
        <v>8.5</v>
      </c>
      <c r="L11" s="3">
        <f t="shared" si="2"/>
        <v>35.5</v>
      </c>
      <c r="M11" s="3">
        <v>14</v>
      </c>
      <c r="N11" s="3">
        <v>9</v>
      </c>
      <c r="O11" s="3">
        <v>9</v>
      </c>
      <c r="P11" s="3">
        <v>9.5</v>
      </c>
      <c r="Q11" s="3">
        <v>8.5</v>
      </c>
      <c r="R11" s="3">
        <f t="shared" si="0"/>
        <v>36</v>
      </c>
      <c r="S11" s="96">
        <f t="shared" si="1"/>
        <v>86</v>
      </c>
    </row>
    <row r="12" spans="1:19" ht="15.75" customHeight="1">
      <c r="A12" s="93" t="s">
        <v>7</v>
      </c>
      <c r="B12" s="118" t="s">
        <v>11</v>
      </c>
      <c r="C12" s="95">
        <v>7</v>
      </c>
      <c r="D12" s="26" t="s">
        <v>46</v>
      </c>
      <c r="E12" s="83" t="s">
        <v>82</v>
      </c>
      <c r="F12" s="83" t="s">
        <v>102</v>
      </c>
      <c r="G12" s="6" t="s">
        <v>53</v>
      </c>
      <c r="H12" s="3">
        <v>9</v>
      </c>
      <c r="I12" s="3">
        <v>9</v>
      </c>
      <c r="J12" s="3">
        <v>9</v>
      </c>
      <c r="K12" s="3">
        <v>8.5</v>
      </c>
      <c r="L12" s="3">
        <f t="shared" si="2"/>
        <v>35.5</v>
      </c>
      <c r="M12" s="3">
        <v>16</v>
      </c>
      <c r="N12" s="3">
        <v>8.5</v>
      </c>
      <c r="O12" s="3">
        <v>9</v>
      </c>
      <c r="P12" s="3">
        <v>9</v>
      </c>
      <c r="Q12" s="3">
        <v>8</v>
      </c>
      <c r="R12" s="3">
        <f t="shared" si="0"/>
        <v>34.5</v>
      </c>
      <c r="S12" s="96">
        <f t="shared" si="1"/>
        <v>85</v>
      </c>
    </row>
    <row r="13" spans="1:19" ht="15.75" customHeight="1">
      <c r="A13" s="93" t="s">
        <v>7</v>
      </c>
      <c r="B13" s="118" t="s">
        <v>11</v>
      </c>
      <c r="C13" s="95">
        <v>8</v>
      </c>
      <c r="D13" s="26" t="s">
        <v>46</v>
      </c>
      <c r="E13" s="83" t="s">
        <v>86</v>
      </c>
      <c r="F13" s="83" t="s">
        <v>106</v>
      </c>
      <c r="G13" s="6" t="s">
        <v>54</v>
      </c>
      <c r="H13" s="3">
        <v>8.5</v>
      </c>
      <c r="I13" s="3">
        <v>9</v>
      </c>
      <c r="J13" s="3">
        <v>9</v>
      </c>
      <c r="K13" s="3">
        <v>8.5</v>
      </c>
      <c r="L13" s="3">
        <f t="shared" si="2"/>
        <v>35</v>
      </c>
      <c r="M13" s="3">
        <v>18</v>
      </c>
      <c r="N13" s="3">
        <v>8.5</v>
      </c>
      <c r="O13" s="3">
        <v>8.5</v>
      </c>
      <c r="P13" s="3">
        <v>8.5</v>
      </c>
      <c r="Q13" s="3">
        <v>8</v>
      </c>
      <c r="R13" s="3">
        <f t="shared" si="0"/>
        <v>33.5</v>
      </c>
      <c r="S13" s="96">
        <f t="shared" si="1"/>
        <v>85</v>
      </c>
    </row>
    <row r="14" spans="1:19" ht="15.75" customHeight="1">
      <c r="A14" s="93" t="s">
        <v>7</v>
      </c>
      <c r="B14" s="118" t="s">
        <v>11</v>
      </c>
      <c r="C14" s="95">
        <v>9</v>
      </c>
      <c r="D14" s="26" t="s">
        <v>46</v>
      </c>
      <c r="E14" s="83" t="s">
        <v>84</v>
      </c>
      <c r="F14" s="83" t="s">
        <v>104</v>
      </c>
      <c r="G14" s="6" t="s">
        <v>55</v>
      </c>
      <c r="H14" s="3">
        <v>9.5</v>
      </c>
      <c r="I14" s="3">
        <v>9.5</v>
      </c>
      <c r="J14" s="3">
        <v>9</v>
      </c>
      <c r="K14" s="3">
        <v>9.5</v>
      </c>
      <c r="L14" s="3">
        <f t="shared" si="2"/>
        <v>37.5</v>
      </c>
      <c r="M14" s="3">
        <v>15</v>
      </c>
      <c r="N14" s="3">
        <v>9</v>
      </c>
      <c r="O14" s="3">
        <v>8.5</v>
      </c>
      <c r="P14" s="3">
        <v>8.5</v>
      </c>
      <c r="Q14" s="3">
        <v>9</v>
      </c>
      <c r="R14" s="3">
        <f t="shared" si="0"/>
        <v>35</v>
      </c>
      <c r="S14" s="96">
        <f t="shared" si="1"/>
        <v>85</v>
      </c>
    </row>
    <row r="15" spans="1:19" ht="15.75" customHeight="1">
      <c r="A15" s="93" t="s">
        <v>7</v>
      </c>
      <c r="B15" s="118" t="s">
        <v>11</v>
      </c>
      <c r="C15" s="95">
        <v>10</v>
      </c>
      <c r="D15" s="26" t="s">
        <v>46</v>
      </c>
      <c r="E15" s="83" t="s">
        <v>83</v>
      </c>
      <c r="F15" s="83" t="s">
        <v>103</v>
      </c>
      <c r="G15" s="6" t="s">
        <v>56</v>
      </c>
      <c r="H15" s="3">
        <v>9.5</v>
      </c>
      <c r="I15" s="3">
        <v>9</v>
      </c>
      <c r="J15" s="3">
        <v>9</v>
      </c>
      <c r="K15" s="3">
        <v>9.5</v>
      </c>
      <c r="L15" s="3">
        <f t="shared" si="2"/>
        <v>37</v>
      </c>
      <c r="M15" s="3">
        <v>12.5</v>
      </c>
      <c r="N15" s="3">
        <v>9.5</v>
      </c>
      <c r="O15" s="3">
        <v>9</v>
      </c>
      <c r="P15" s="3">
        <v>9</v>
      </c>
      <c r="Q15" s="3">
        <v>8.5</v>
      </c>
      <c r="R15" s="3">
        <f t="shared" si="0"/>
        <v>36</v>
      </c>
      <c r="S15" s="96">
        <f t="shared" si="1"/>
        <v>84.5</v>
      </c>
    </row>
    <row r="16" spans="1:19" ht="15.75" customHeight="1">
      <c r="A16" s="93" t="s">
        <v>7</v>
      </c>
      <c r="B16" s="118" t="s">
        <v>11</v>
      </c>
      <c r="C16" s="95">
        <v>11</v>
      </c>
      <c r="D16" s="26" t="s">
        <v>46</v>
      </c>
      <c r="E16" s="83" t="s">
        <v>82</v>
      </c>
      <c r="F16" s="83" t="s">
        <v>102</v>
      </c>
      <c r="G16" s="6" t="s">
        <v>57</v>
      </c>
      <c r="H16" s="3">
        <v>9</v>
      </c>
      <c r="I16" s="3">
        <v>9</v>
      </c>
      <c r="J16" s="3">
        <v>9</v>
      </c>
      <c r="K16" s="3">
        <v>8</v>
      </c>
      <c r="L16" s="3">
        <f t="shared" si="2"/>
        <v>35</v>
      </c>
      <c r="M16" s="3">
        <v>10.5</v>
      </c>
      <c r="N16" s="3">
        <v>9</v>
      </c>
      <c r="O16" s="3">
        <v>9.5</v>
      </c>
      <c r="P16" s="3">
        <v>9</v>
      </c>
      <c r="Q16" s="3">
        <v>8.5</v>
      </c>
      <c r="R16" s="3">
        <f t="shared" si="0"/>
        <v>36</v>
      </c>
      <c r="S16" s="96">
        <f t="shared" si="1"/>
        <v>82.5</v>
      </c>
    </row>
    <row r="17" spans="1:19" ht="15.75" customHeight="1">
      <c r="A17" s="93" t="s">
        <v>7</v>
      </c>
      <c r="B17" s="118" t="s">
        <v>11</v>
      </c>
      <c r="C17" s="95">
        <v>12</v>
      </c>
      <c r="D17" s="26" t="s">
        <v>46</v>
      </c>
      <c r="E17" s="83" t="s">
        <v>82</v>
      </c>
      <c r="F17" s="83" t="s">
        <v>102</v>
      </c>
      <c r="G17" s="6" t="s">
        <v>58</v>
      </c>
      <c r="H17" s="3">
        <v>8.5</v>
      </c>
      <c r="I17" s="3">
        <v>9</v>
      </c>
      <c r="J17" s="3">
        <v>9</v>
      </c>
      <c r="K17" s="3">
        <v>8.5</v>
      </c>
      <c r="L17" s="3">
        <f t="shared" si="2"/>
        <v>35</v>
      </c>
      <c r="M17" s="3">
        <v>12.5</v>
      </c>
      <c r="N17" s="3">
        <v>8.5</v>
      </c>
      <c r="O17" s="3">
        <v>9</v>
      </c>
      <c r="P17" s="3">
        <v>9</v>
      </c>
      <c r="Q17" s="3">
        <v>8</v>
      </c>
      <c r="R17" s="3">
        <f t="shared" si="0"/>
        <v>34.5</v>
      </c>
      <c r="S17" s="96">
        <f t="shared" si="1"/>
        <v>81.5</v>
      </c>
    </row>
    <row r="18" spans="1:19" ht="15.75" customHeight="1">
      <c r="A18" s="93" t="s">
        <v>7</v>
      </c>
      <c r="B18" s="118" t="s">
        <v>11</v>
      </c>
      <c r="C18" s="95">
        <v>13</v>
      </c>
      <c r="D18" s="26" t="s">
        <v>46</v>
      </c>
      <c r="E18" s="83" t="s">
        <v>87</v>
      </c>
      <c r="F18" s="83" t="s">
        <v>107</v>
      </c>
      <c r="G18" s="6" t="s">
        <v>59</v>
      </c>
      <c r="H18" s="3">
        <v>9.5</v>
      </c>
      <c r="I18" s="3">
        <v>9.5</v>
      </c>
      <c r="J18" s="3">
        <v>9</v>
      </c>
      <c r="K18" s="3">
        <v>9.5</v>
      </c>
      <c r="L18" s="3">
        <f t="shared" si="2"/>
        <v>37.5</v>
      </c>
      <c r="M18" s="3">
        <v>6</v>
      </c>
      <c r="N18" s="3">
        <v>9.5</v>
      </c>
      <c r="O18" s="3">
        <v>9.5</v>
      </c>
      <c r="P18" s="3">
        <v>8.5</v>
      </c>
      <c r="Q18" s="3">
        <v>9</v>
      </c>
      <c r="R18" s="3">
        <f t="shared" si="0"/>
        <v>36.5</v>
      </c>
      <c r="S18" s="96">
        <f t="shared" si="1"/>
        <v>79</v>
      </c>
    </row>
    <row r="19" spans="1:19" ht="15.75" customHeight="1">
      <c r="A19" s="93" t="s">
        <v>7</v>
      </c>
      <c r="B19" s="118" t="s">
        <v>11</v>
      </c>
      <c r="C19" s="95">
        <v>14</v>
      </c>
      <c r="D19" s="26" t="s">
        <v>46</v>
      </c>
      <c r="E19" s="83" t="s">
        <v>88</v>
      </c>
      <c r="F19" s="83" t="s">
        <v>108</v>
      </c>
      <c r="G19" s="6" t="s">
        <v>60</v>
      </c>
      <c r="H19" s="3">
        <v>8.5</v>
      </c>
      <c r="I19" s="3">
        <v>9</v>
      </c>
      <c r="J19" s="3">
        <v>8.5</v>
      </c>
      <c r="K19" s="3">
        <v>8.5</v>
      </c>
      <c r="L19" s="3">
        <f t="shared" si="2"/>
        <v>34.5</v>
      </c>
      <c r="M19" s="3">
        <v>6.5</v>
      </c>
      <c r="N19" s="3">
        <v>8.5</v>
      </c>
      <c r="O19" s="3">
        <v>9</v>
      </c>
      <c r="P19" s="3">
        <v>8.5</v>
      </c>
      <c r="Q19" s="3">
        <v>8.5</v>
      </c>
      <c r="R19" s="3">
        <f t="shared" si="0"/>
        <v>34.5</v>
      </c>
      <c r="S19" s="96">
        <f t="shared" si="1"/>
        <v>75.5</v>
      </c>
    </row>
    <row r="20" spans="1:19" ht="15.75" customHeight="1">
      <c r="A20" s="93" t="s">
        <v>7</v>
      </c>
      <c r="B20" s="118" t="s">
        <v>11</v>
      </c>
      <c r="C20" s="95">
        <v>15</v>
      </c>
      <c r="D20" s="26" t="s">
        <v>46</v>
      </c>
      <c r="E20" s="83" t="s">
        <v>89</v>
      </c>
      <c r="F20" s="83" t="s">
        <v>109</v>
      </c>
      <c r="G20" s="6" t="s">
        <v>61</v>
      </c>
      <c r="H20" s="3">
        <v>8.5</v>
      </c>
      <c r="I20" s="3">
        <v>8.5</v>
      </c>
      <c r="J20" s="3">
        <v>8.5</v>
      </c>
      <c r="K20" s="3">
        <v>9</v>
      </c>
      <c r="L20" s="3">
        <f t="shared" si="2"/>
        <v>34.5</v>
      </c>
      <c r="M20" s="3">
        <v>5.5</v>
      </c>
      <c r="N20" s="3">
        <v>8</v>
      </c>
      <c r="O20" s="3">
        <v>8</v>
      </c>
      <c r="P20" s="3">
        <v>7.5</v>
      </c>
      <c r="Q20" s="3">
        <v>7.5</v>
      </c>
      <c r="R20" s="3">
        <f t="shared" si="0"/>
        <v>31</v>
      </c>
      <c r="S20" s="96">
        <f t="shared" si="1"/>
        <v>67.5</v>
      </c>
    </row>
    <row r="21" spans="1:19" ht="15.75" customHeight="1">
      <c r="A21" s="93" t="s">
        <v>7</v>
      </c>
      <c r="B21" s="118" t="s">
        <v>11</v>
      </c>
      <c r="C21" s="95">
        <v>16</v>
      </c>
      <c r="D21" s="26" t="s">
        <v>46</v>
      </c>
      <c r="E21" s="83" t="s">
        <v>90</v>
      </c>
      <c r="F21" s="83" t="s">
        <v>110</v>
      </c>
      <c r="G21" s="6" t="s">
        <v>62</v>
      </c>
      <c r="H21" s="3">
        <v>8.5</v>
      </c>
      <c r="I21" s="3">
        <v>8.5</v>
      </c>
      <c r="J21" s="3">
        <v>8.5</v>
      </c>
      <c r="K21" s="3">
        <v>8.5</v>
      </c>
      <c r="L21" s="3">
        <f t="shared" si="2"/>
        <v>34</v>
      </c>
      <c r="M21" s="3"/>
      <c r="N21" s="3"/>
      <c r="O21" s="3"/>
      <c r="P21" s="3"/>
      <c r="Q21" s="3"/>
      <c r="R21" s="3"/>
      <c r="S21" s="96"/>
    </row>
    <row r="22" spans="1:19" ht="15.75" customHeight="1">
      <c r="A22" s="93" t="s">
        <v>7</v>
      </c>
      <c r="B22" s="118" t="s">
        <v>11</v>
      </c>
      <c r="C22" s="95">
        <v>17</v>
      </c>
      <c r="D22" s="26" t="s">
        <v>46</v>
      </c>
      <c r="E22" s="83" t="s">
        <v>87</v>
      </c>
      <c r="F22" s="83" t="s">
        <v>107</v>
      </c>
      <c r="G22" s="6" t="s">
        <v>63</v>
      </c>
      <c r="H22" s="3">
        <v>8.5</v>
      </c>
      <c r="I22" s="3">
        <v>8.5</v>
      </c>
      <c r="J22" s="3">
        <v>8.5</v>
      </c>
      <c r="K22" s="3">
        <v>8</v>
      </c>
      <c r="L22" s="3">
        <f t="shared" si="2"/>
        <v>33.5</v>
      </c>
      <c r="M22" s="3"/>
      <c r="N22" s="3"/>
      <c r="O22" s="3"/>
      <c r="P22" s="3"/>
      <c r="Q22" s="3"/>
      <c r="R22" s="3"/>
      <c r="S22" s="96"/>
    </row>
    <row r="23" spans="1:19" ht="15.75" customHeight="1">
      <c r="A23" s="93" t="s">
        <v>7</v>
      </c>
      <c r="B23" s="118" t="s">
        <v>11</v>
      </c>
      <c r="C23" s="95">
        <v>18</v>
      </c>
      <c r="D23" s="26" t="s">
        <v>46</v>
      </c>
      <c r="E23" s="83" t="s">
        <v>91</v>
      </c>
      <c r="F23" s="83" t="s">
        <v>103</v>
      </c>
      <c r="G23" s="6" t="s">
        <v>64</v>
      </c>
      <c r="H23" s="3">
        <v>8.5</v>
      </c>
      <c r="I23" s="3">
        <v>8.5</v>
      </c>
      <c r="J23" s="3">
        <v>8</v>
      </c>
      <c r="K23" s="3">
        <v>8.5</v>
      </c>
      <c r="L23" s="3">
        <f t="shared" si="2"/>
        <v>33.5</v>
      </c>
      <c r="M23" s="3"/>
      <c r="N23" s="3"/>
      <c r="O23" s="3"/>
      <c r="P23" s="3"/>
      <c r="Q23" s="3"/>
      <c r="R23" s="3"/>
      <c r="S23" s="96"/>
    </row>
    <row r="24" spans="1:19" ht="15.75" customHeight="1">
      <c r="A24" s="93" t="s">
        <v>7</v>
      </c>
      <c r="B24" s="118" t="s">
        <v>11</v>
      </c>
      <c r="C24" s="95">
        <v>19</v>
      </c>
      <c r="D24" s="26" t="s">
        <v>46</v>
      </c>
      <c r="E24" s="83" t="s">
        <v>90</v>
      </c>
      <c r="F24" s="83" t="s">
        <v>110</v>
      </c>
      <c r="G24" s="6" t="s">
        <v>65</v>
      </c>
      <c r="H24" s="3">
        <v>8</v>
      </c>
      <c r="I24" s="3">
        <v>8.5</v>
      </c>
      <c r="J24" s="3">
        <v>8.5</v>
      </c>
      <c r="K24" s="3">
        <v>8</v>
      </c>
      <c r="L24" s="3">
        <f t="shared" si="2"/>
        <v>33</v>
      </c>
      <c r="M24" s="3"/>
      <c r="N24" s="3"/>
      <c r="O24" s="3"/>
      <c r="P24" s="3"/>
      <c r="Q24" s="3"/>
      <c r="R24" s="3"/>
      <c r="S24" s="96"/>
    </row>
    <row r="25" spans="1:19" ht="15.75" customHeight="1">
      <c r="A25" s="93" t="s">
        <v>7</v>
      </c>
      <c r="B25" s="118" t="s">
        <v>11</v>
      </c>
      <c r="C25" s="95">
        <v>20</v>
      </c>
      <c r="D25" s="26" t="s">
        <v>46</v>
      </c>
      <c r="E25" s="83" t="s">
        <v>83</v>
      </c>
      <c r="F25" s="83" t="s">
        <v>103</v>
      </c>
      <c r="G25" s="6" t="s">
        <v>66</v>
      </c>
      <c r="H25" s="3">
        <v>8.5</v>
      </c>
      <c r="I25" s="3">
        <v>8</v>
      </c>
      <c r="J25" s="3">
        <v>8.5</v>
      </c>
      <c r="K25" s="3">
        <v>8</v>
      </c>
      <c r="L25" s="3">
        <f t="shared" si="2"/>
        <v>33</v>
      </c>
      <c r="M25" s="3"/>
      <c r="N25" s="3"/>
      <c r="O25" s="3"/>
      <c r="P25" s="3"/>
      <c r="Q25" s="3"/>
      <c r="R25" s="3"/>
      <c r="S25" s="96"/>
    </row>
    <row r="26" spans="1:19" ht="15.75" customHeight="1">
      <c r="A26" s="93" t="s">
        <v>7</v>
      </c>
      <c r="B26" s="118" t="s">
        <v>11</v>
      </c>
      <c r="C26" s="95">
        <v>21</v>
      </c>
      <c r="D26" s="26" t="s">
        <v>46</v>
      </c>
      <c r="E26" s="83" t="s">
        <v>86</v>
      </c>
      <c r="F26" s="83" t="s">
        <v>106</v>
      </c>
      <c r="G26" s="6" t="s">
        <v>67</v>
      </c>
      <c r="H26" s="3">
        <v>8</v>
      </c>
      <c r="I26" s="3">
        <v>8.5</v>
      </c>
      <c r="J26" s="3">
        <v>8</v>
      </c>
      <c r="K26" s="3">
        <v>8.5</v>
      </c>
      <c r="L26" s="3">
        <f t="shared" si="2"/>
        <v>33</v>
      </c>
      <c r="M26" s="3"/>
      <c r="N26" s="3"/>
      <c r="O26" s="3"/>
      <c r="P26" s="3"/>
      <c r="Q26" s="3"/>
      <c r="R26" s="3"/>
      <c r="S26" s="96"/>
    </row>
    <row r="27" spans="1:19" ht="15.75" customHeight="1">
      <c r="A27" s="93" t="s">
        <v>7</v>
      </c>
      <c r="B27" s="118" t="s">
        <v>11</v>
      </c>
      <c r="C27" s="95">
        <v>22</v>
      </c>
      <c r="D27" s="26" t="s">
        <v>46</v>
      </c>
      <c r="E27" s="83" t="s">
        <v>91</v>
      </c>
      <c r="F27" s="83" t="s">
        <v>103</v>
      </c>
      <c r="G27" s="6" t="s">
        <v>68</v>
      </c>
      <c r="H27" s="3">
        <v>8</v>
      </c>
      <c r="I27" s="3">
        <v>8</v>
      </c>
      <c r="J27" s="3">
        <v>8</v>
      </c>
      <c r="K27" s="3">
        <v>8</v>
      </c>
      <c r="L27" s="3">
        <f t="shared" si="2"/>
        <v>32</v>
      </c>
      <c r="M27" s="3"/>
      <c r="N27" s="3"/>
      <c r="O27" s="3"/>
      <c r="P27" s="3"/>
      <c r="Q27" s="3"/>
      <c r="R27" s="3"/>
      <c r="S27" s="96"/>
    </row>
    <row r="28" spans="1:19" ht="15.75" customHeight="1">
      <c r="A28" s="93" t="s">
        <v>7</v>
      </c>
      <c r="B28" s="118" t="s">
        <v>11</v>
      </c>
      <c r="C28" s="95">
        <v>23</v>
      </c>
      <c r="D28" s="26" t="s">
        <v>46</v>
      </c>
      <c r="E28" s="83" t="s">
        <v>84</v>
      </c>
      <c r="F28" s="83" t="s">
        <v>104</v>
      </c>
      <c r="G28" s="6" t="s">
        <v>69</v>
      </c>
      <c r="H28" s="3">
        <v>8</v>
      </c>
      <c r="I28" s="3">
        <v>8</v>
      </c>
      <c r="J28" s="3">
        <v>7.5</v>
      </c>
      <c r="K28" s="3">
        <v>8</v>
      </c>
      <c r="L28" s="3">
        <f t="shared" si="2"/>
        <v>31.5</v>
      </c>
      <c r="M28" s="3"/>
      <c r="N28" s="3"/>
      <c r="O28" s="3"/>
      <c r="P28" s="3"/>
      <c r="Q28" s="3"/>
      <c r="R28" s="3"/>
      <c r="S28" s="96"/>
    </row>
    <row r="29" spans="1:19" ht="15.75" customHeight="1">
      <c r="A29" s="93" t="s">
        <v>7</v>
      </c>
      <c r="B29" s="118" t="s">
        <v>11</v>
      </c>
      <c r="C29" s="95">
        <v>24</v>
      </c>
      <c r="D29" s="26" t="s">
        <v>46</v>
      </c>
      <c r="E29" s="83" t="s">
        <v>92</v>
      </c>
      <c r="F29" s="83" t="s">
        <v>111</v>
      </c>
      <c r="G29" s="6" t="s">
        <v>70</v>
      </c>
      <c r="H29" s="3">
        <v>8</v>
      </c>
      <c r="I29" s="3">
        <v>8</v>
      </c>
      <c r="J29" s="3">
        <v>7.5</v>
      </c>
      <c r="K29" s="3">
        <v>7.5</v>
      </c>
      <c r="L29" s="3">
        <f t="shared" si="2"/>
        <v>31</v>
      </c>
      <c r="M29" s="3"/>
      <c r="N29" s="3"/>
      <c r="O29" s="3"/>
      <c r="P29" s="3"/>
      <c r="Q29" s="3"/>
      <c r="R29" s="3"/>
      <c r="S29" s="96"/>
    </row>
    <row r="30" spans="1:19" ht="15.75" customHeight="1">
      <c r="A30" s="93" t="s">
        <v>7</v>
      </c>
      <c r="B30" s="118" t="s">
        <v>11</v>
      </c>
      <c r="C30" s="95">
        <v>24</v>
      </c>
      <c r="D30" s="26" t="s">
        <v>46</v>
      </c>
      <c r="E30" s="83" t="s">
        <v>93</v>
      </c>
      <c r="F30" s="83" t="s">
        <v>112</v>
      </c>
      <c r="G30" s="6" t="s">
        <v>71</v>
      </c>
      <c r="H30" s="3">
        <v>8</v>
      </c>
      <c r="I30" s="3">
        <v>8</v>
      </c>
      <c r="J30" s="3">
        <v>7.5</v>
      </c>
      <c r="K30" s="3">
        <v>7.5</v>
      </c>
      <c r="L30" s="3">
        <f t="shared" si="2"/>
        <v>31</v>
      </c>
      <c r="M30" s="3"/>
      <c r="N30" s="3"/>
      <c r="O30" s="3"/>
      <c r="P30" s="3"/>
      <c r="Q30" s="3"/>
      <c r="R30" s="3"/>
      <c r="S30" s="96"/>
    </row>
    <row r="31" spans="1:19" ht="15.75" customHeight="1">
      <c r="A31" s="93" t="s">
        <v>7</v>
      </c>
      <c r="B31" s="118" t="s">
        <v>11</v>
      </c>
      <c r="C31" s="95">
        <v>26</v>
      </c>
      <c r="D31" s="26" t="s">
        <v>46</v>
      </c>
      <c r="E31" s="83" t="s">
        <v>94</v>
      </c>
      <c r="F31" s="83" t="s">
        <v>113</v>
      </c>
      <c r="G31" s="6" t="s">
        <v>72</v>
      </c>
      <c r="H31" s="3">
        <v>7.5</v>
      </c>
      <c r="I31" s="3">
        <v>8</v>
      </c>
      <c r="J31" s="3">
        <v>7.5</v>
      </c>
      <c r="K31" s="3">
        <v>7</v>
      </c>
      <c r="L31" s="3">
        <f t="shared" si="2"/>
        <v>30</v>
      </c>
      <c r="M31" s="3"/>
      <c r="N31" s="3"/>
      <c r="O31" s="3"/>
      <c r="P31" s="3"/>
      <c r="Q31" s="3"/>
      <c r="R31" s="3"/>
      <c r="S31" s="96"/>
    </row>
    <row r="32" spans="1:19" ht="15.75" customHeight="1">
      <c r="A32" s="93" t="s">
        <v>7</v>
      </c>
      <c r="B32" s="118" t="s">
        <v>11</v>
      </c>
      <c r="C32" s="95">
        <v>27</v>
      </c>
      <c r="D32" s="26" t="s">
        <v>46</v>
      </c>
      <c r="E32" s="83" t="s">
        <v>95</v>
      </c>
      <c r="F32" s="83" t="s">
        <v>114</v>
      </c>
      <c r="G32" s="6" t="s">
        <v>73</v>
      </c>
      <c r="H32" s="3">
        <v>7.5</v>
      </c>
      <c r="I32" s="3">
        <v>7.5</v>
      </c>
      <c r="J32" s="3">
        <v>7.5</v>
      </c>
      <c r="K32" s="3">
        <v>7.5</v>
      </c>
      <c r="L32" s="3">
        <f t="shared" si="2"/>
        <v>30</v>
      </c>
      <c r="M32" s="3"/>
      <c r="N32" s="3"/>
      <c r="O32" s="3"/>
      <c r="P32" s="3"/>
      <c r="Q32" s="3"/>
      <c r="R32" s="3"/>
      <c r="S32" s="96"/>
    </row>
    <row r="33" spans="1:19" ht="15.75" customHeight="1">
      <c r="A33" s="93" t="s">
        <v>7</v>
      </c>
      <c r="B33" s="118" t="s">
        <v>11</v>
      </c>
      <c r="C33" s="95">
        <v>28</v>
      </c>
      <c r="D33" s="26" t="s">
        <v>46</v>
      </c>
      <c r="E33" s="83" t="s">
        <v>96</v>
      </c>
      <c r="F33" s="83" t="s">
        <v>115</v>
      </c>
      <c r="G33" s="6" t="s">
        <v>74</v>
      </c>
      <c r="H33" s="3">
        <v>7.5</v>
      </c>
      <c r="I33" s="3">
        <v>8</v>
      </c>
      <c r="J33" s="3">
        <v>7</v>
      </c>
      <c r="K33" s="3">
        <v>7</v>
      </c>
      <c r="L33" s="3">
        <f t="shared" si="2"/>
        <v>29.5</v>
      </c>
      <c r="M33" s="3"/>
      <c r="N33" s="3"/>
      <c r="O33" s="3"/>
      <c r="P33" s="3"/>
      <c r="Q33" s="3"/>
      <c r="R33" s="3"/>
      <c r="S33" s="96"/>
    </row>
    <row r="34" spans="1:19" ht="15.75" customHeight="1">
      <c r="A34" s="93" t="s">
        <v>7</v>
      </c>
      <c r="B34" s="118" t="s">
        <v>11</v>
      </c>
      <c r="C34" s="95">
        <v>29</v>
      </c>
      <c r="D34" s="26" t="s">
        <v>46</v>
      </c>
      <c r="E34" s="83" t="s">
        <v>97</v>
      </c>
      <c r="F34" s="83" t="s">
        <v>116</v>
      </c>
      <c r="G34" s="6" t="s">
        <v>75</v>
      </c>
      <c r="H34" s="3">
        <v>6.5</v>
      </c>
      <c r="I34" s="3">
        <v>7.5</v>
      </c>
      <c r="J34" s="3">
        <v>7.5</v>
      </c>
      <c r="K34" s="3">
        <v>7</v>
      </c>
      <c r="L34" s="3">
        <f t="shared" si="2"/>
        <v>28.5</v>
      </c>
      <c r="M34" s="3"/>
      <c r="N34" s="3"/>
      <c r="O34" s="3"/>
      <c r="P34" s="3"/>
      <c r="Q34" s="3"/>
      <c r="R34" s="3"/>
      <c r="S34" s="96"/>
    </row>
    <row r="35" spans="1:19" ht="15.75" customHeight="1">
      <c r="A35" s="93" t="s">
        <v>7</v>
      </c>
      <c r="B35" s="118" t="s">
        <v>11</v>
      </c>
      <c r="C35" s="95">
        <v>30</v>
      </c>
      <c r="D35" s="26" t="s">
        <v>46</v>
      </c>
      <c r="E35" s="83" t="s">
        <v>98</v>
      </c>
      <c r="F35" s="83" t="s">
        <v>117</v>
      </c>
      <c r="G35" s="6" t="s">
        <v>76</v>
      </c>
      <c r="H35" s="3">
        <v>7</v>
      </c>
      <c r="I35" s="3">
        <v>7</v>
      </c>
      <c r="J35" s="3">
        <v>6.5</v>
      </c>
      <c r="K35" s="3">
        <v>6.5</v>
      </c>
      <c r="L35" s="3">
        <f t="shared" si="2"/>
        <v>27</v>
      </c>
      <c r="M35" s="3"/>
      <c r="N35" s="3"/>
      <c r="O35" s="3"/>
      <c r="P35" s="3"/>
      <c r="Q35" s="3"/>
      <c r="R35" s="3"/>
      <c r="S35" s="96"/>
    </row>
    <row r="36" spans="1:19" ht="15.75" customHeight="1">
      <c r="A36" s="93" t="s">
        <v>7</v>
      </c>
      <c r="B36" s="118" t="s">
        <v>11</v>
      </c>
      <c r="C36" s="95">
        <v>30</v>
      </c>
      <c r="D36" s="26" t="s">
        <v>46</v>
      </c>
      <c r="E36" s="83" t="s">
        <v>99</v>
      </c>
      <c r="F36" s="83" t="s">
        <v>118</v>
      </c>
      <c r="G36" s="6" t="s">
        <v>77</v>
      </c>
      <c r="H36" s="3">
        <v>7</v>
      </c>
      <c r="I36" s="3">
        <v>7</v>
      </c>
      <c r="J36" s="3">
        <v>6.5</v>
      </c>
      <c r="K36" s="3">
        <v>6.5</v>
      </c>
      <c r="L36" s="3">
        <f t="shared" si="2"/>
        <v>27</v>
      </c>
      <c r="M36" s="3"/>
      <c r="N36" s="3"/>
      <c r="O36" s="3"/>
      <c r="P36" s="3"/>
      <c r="Q36" s="3"/>
      <c r="R36" s="3"/>
      <c r="S36" s="96"/>
    </row>
    <row r="37" spans="1:19" ht="15.75" customHeight="1">
      <c r="A37" s="93" t="s">
        <v>7</v>
      </c>
      <c r="B37" s="118" t="s">
        <v>11</v>
      </c>
      <c r="C37" s="95">
        <v>32</v>
      </c>
      <c r="D37" s="26" t="s">
        <v>46</v>
      </c>
      <c r="E37" s="83" t="s">
        <v>99</v>
      </c>
      <c r="F37" s="83" t="s">
        <v>118</v>
      </c>
      <c r="G37" s="6" t="s">
        <v>78</v>
      </c>
      <c r="H37" s="3">
        <v>7</v>
      </c>
      <c r="I37" s="3">
        <v>6.5</v>
      </c>
      <c r="J37" s="3">
        <v>6.5</v>
      </c>
      <c r="K37" s="3">
        <v>6.5</v>
      </c>
      <c r="L37" s="3">
        <f t="shared" si="2"/>
        <v>26.5</v>
      </c>
      <c r="M37" s="3"/>
      <c r="N37" s="3"/>
      <c r="O37" s="3"/>
      <c r="P37" s="3"/>
      <c r="Q37" s="3"/>
      <c r="R37" s="3"/>
      <c r="S37" s="96"/>
    </row>
    <row r="38" spans="1:19" ht="15.75" customHeight="1">
      <c r="A38" s="93" t="s">
        <v>7</v>
      </c>
      <c r="B38" s="118" t="s">
        <v>11</v>
      </c>
      <c r="C38" s="95">
        <v>33</v>
      </c>
      <c r="D38" s="26" t="s">
        <v>46</v>
      </c>
      <c r="E38" s="83" t="s">
        <v>100</v>
      </c>
      <c r="F38" s="83" t="s">
        <v>119</v>
      </c>
      <c r="G38" s="6" t="s">
        <v>79</v>
      </c>
      <c r="H38" s="3">
        <v>5.5</v>
      </c>
      <c r="I38" s="3">
        <v>6</v>
      </c>
      <c r="J38" s="3">
        <v>6</v>
      </c>
      <c r="K38" s="3">
        <v>5</v>
      </c>
      <c r="L38" s="3">
        <f t="shared" si="2"/>
        <v>22.5</v>
      </c>
      <c r="M38" s="3"/>
      <c r="N38" s="3"/>
      <c r="O38" s="3"/>
      <c r="P38" s="3"/>
      <c r="Q38" s="3"/>
      <c r="R38" s="3"/>
      <c r="S38" s="96"/>
    </row>
    <row r="39" spans="1:19" ht="15.75" customHeight="1">
      <c r="A39" s="93" t="s">
        <v>7</v>
      </c>
      <c r="B39" s="118" t="s">
        <v>11</v>
      </c>
      <c r="C39" s="95">
        <v>34</v>
      </c>
      <c r="D39" s="26" t="s">
        <v>46</v>
      </c>
      <c r="E39" s="83" t="s">
        <v>84</v>
      </c>
      <c r="F39" s="83" t="s">
        <v>112</v>
      </c>
      <c r="G39" s="6" t="s">
        <v>80</v>
      </c>
      <c r="H39" s="3">
        <v>6</v>
      </c>
      <c r="I39" s="3">
        <v>5.5</v>
      </c>
      <c r="J39" s="3">
        <v>5</v>
      </c>
      <c r="K39" s="3">
        <v>5</v>
      </c>
      <c r="L39" s="3">
        <f t="shared" si="2"/>
        <v>21.5</v>
      </c>
      <c r="M39" s="3"/>
      <c r="N39" s="3"/>
      <c r="O39" s="3"/>
      <c r="P39" s="3"/>
      <c r="Q39" s="3"/>
      <c r="R39" s="3"/>
      <c r="S39" s="96"/>
    </row>
    <row r="40" spans="1:19" ht="15.75" customHeight="1" thickBot="1">
      <c r="A40" s="97" t="s">
        <v>7</v>
      </c>
      <c r="B40" s="119" t="s">
        <v>11</v>
      </c>
      <c r="C40" s="99">
        <v>35</v>
      </c>
      <c r="D40" s="86" t="s">
        <v>46</v>
      </c>
      <c r="E40" s="87" t="s">
        <v>101</v>
      </c>
      <c r="F40" s="87" t="s">
        <v>120</v>
      </c>
      <c r="G40" s="100" t="s">
        <v>81</v>
      </c>
      <c r="H40" s="57">
        <v>4.5</v>
      </c>
      <c r="I40" s="57">
        <v>5</v>
      </c>
      <c r="J40" s="57">
        <v>4.5</v>
      </c>
      <c r="K40" s="57">
        <v>4.5</v>
      </c>
      <c r="L40" s="57">
        <f t="shared" si="2"/>
        <v>18.5</v>
      </c>
      <c r="M40" s="57"/>
      <c r="N40" s="57"/>
      <c r="O40" s="57"/>
      <c r="P40" s="57"/>
      <c r="Q40" s="57"/>
      <c r="R40" s="57"/>
      <c r="S40" s="101"/>
    </row>
    <row r="41" spans="1:19" ht="15.75" customHeight="1">
      <c r="A41" s="89" t="s">
        <v>8</v>
      </c>
      <c r="B41" s="102" t="s">
        <v>3</v>
      </c>
      <c r="C41" s="90">
        <v>1</v>
      </c>
      <c r="D41" s="80" t="s">
        <v>46</v>
      </c>
      <c r="E41" s="81" t="s">
        <v>125</v>
      </c>
      <c r="F41" s="81" t="s">
        <v>126</v>
      </c>
      <c r="G41" s="91" t="s">
        <v>121</v>
      </c>
      <c r="H41" s="120">
        <v>7.5</v>
      </c>
      <c r="I41" s="55">
        <v>7.5</v>
      </c>
      <c r="J41" s="55">
        <v>7.5</v>
      </c>
      <c r="K41" s="55">
        <v>8.5</v>
      </c>
      <c r="L41" s="55">
        <f>SUM(H41:K41)</f>
        <v>31</v>
      </c>
      <c r="M41" s="55">
        <v>9</v>
      </c>
      <c r="N41" s="55">
        <v>7.5</v>
      </c>
      <c r="O41" s="55">
        <v>7.5</v>
      </c>
      <c r="P41" s="55">
        <v>7</v>
      </c>
      <c r="Q41" s="55">
        <v>7.5</v>
      </c>
      <c r="R41" s="55">
        <f>SUM(N41:Q41)</f>
        <v>29.5</v>
      </c>
      <c r="S41" s="92">
        <f>R41*2+M41</f>
        <v>68</v>
      </c>
    </row>
    <row r="42" spans="1:19" ht="15.75" customHeight="1">
      <c r="A42" s="93" t="s">
        <v>7</v>
      </c>
      <c r="B42" s="103" t="s">
        <v>3</v>
      </c>
      <c r="C42" s="95">
        <f aca="true" t="shared" si="3" ref="C42:C47">C41+1</f>
        <v>2</v>
      </c>
      <c r="D42" s="26" t="s">
        <v>46</v>
      </c>
      <c r="E42" s="83" t="s">
        <v>95</v>
      </c>
      <c r="F42" s="83" t="s">
        <v>114</v>
      </c>
      <c r="G42" s="6" t="s">
        <v>73</v>
      </c>
      <c r="H42" s="3">
        <v>7.5</v>
      </c>
      <c r="I42" s="3">
        <v>7.5</v>
      </c>
      <c r="J42" s="3">
        <v>7.5</v>
      </c>
      <c r="K42" s="3">
        <v>7.5</v>
      </c>
      <c r="L42" s="3">
        <f aca="true" t="shared" si="4" ref="L42:L47">SUM(H42:K42)</f>
        <v>30</v>
      </c>
      <c r="M42" s="3">
        <v>4.5</v>
      </c>
      <c r="N42" s="3">
        <v>7</v>
      </c>
      <c r="O42" s="3">
        <v>7</v>
      </c>
      <c r="P42" s="3">
        <v>7.5</v>
      </c>
      <c r="Q42" s="3">
        <v>8</v>
      </c>
      <c r="R42" s="3">
        <f aca="true" t="shared" si="5" ref="R42:R47">SUM(N42:Q42)</f>
        <v>29.5</v>
      </c>
      <c r="S42" s="96">
        <f aca="true" t="shared" si="6" ref="S42:S47">R42*2+M42</f>
        <v>63.5</v>
      </c>
    </row>
    <row r="43" spans="1:19" ht="15.75" customHeight="1">
      <c r="A43" s="93" t="s">
        <v>7</v>
      </c>
      <c r="B43" s="103" t="s">
        <v>3</v>
      </c>
      <c r="C43" s="95">
        <f t="shared" si="3"/>
        <v>3</v>
      </c>
      <c r="D43" s="26" t="s">
        <v>46</v>
      </c>
      <c r="E43" s="83" t="s">
        <v>127</v>
      </c>
      <c r="F43" s="83" t="s">
        <v>115</v>
      </c>
      <c r="G43" s="6" t="s">
        <v>122</v>
      </c>
      <c r="H43" s="3">
        <v>6.5</v>
      </c>
      <c r="I43" s="3">
        <v>7</v>
      </c>
      <c r="J43" s="3">
        <v>6.5</v>
      </c>
      <c r="K43" s="3">
        <v>6</v>
      </c>
      <c r="L43" s="3">
        <f t="shared" si="4"/>
        <v>26</v>
      </c>
      <c r="M43" s="3">
        <v>5.5</v>
      </c>
      <c r="N43" s="3">
        <v>7</v>
      </c>
      <c r="O43" s="3">
        <v>7</v>
      </c>
      <c r="P43" s="3">
        <v>6.5</v>
      </c>
      <c r="Q43" s="3">
        <v>7</v>
      </c>
      <c r="R43" s="3">
        <f t="shared" si="5"/>
        <v>27.5</v>
      </c>
      <c r="S43" s="96">
        <f t="shared" si="6"/>
        <v>60.5</v>
      </c>
    </row>
    <row r="44" spans="1:19" ht="15.75" customHeight="1">
      <c r="A44" s="93" t="s">
        <v>7</v>
      </c>
      <c r="B44" s="103" t="s">
        <v>3</v>
      </c>
      <c r="C44" s="95">
        <f t="shared" si="3"/>
        <v>4</v>
      </c>
      <c r="D44" s="26" t="s">
        <v>46</v>
      </c>
      <c r="E44" s="83" t="s">
        <v>128</v>
      </c>
      <c r="F44" s="83" t="s">
        <v>108</v>
      </c>
      <c r="G44" s="6" t="s">
        <v>123</v>
      </c>
      <c r="H44" s="3">
        <v>7</v>
      </c>
      <c r="I44" s="3">
        <v>7</v>
      </c>
      <c r="J44" s="3">
        <v>7.5</v>
      </c>
      <c r="K44" s="3">
        <v>9</v>
      </c>
      <c r="L44" s="3">
        <f t="shared" si="4"/>
        <v>30.5</v>
      </c>
      <c r="M44" s="3">
        <v>2</v>
      </c>
      <c r="N44" s="3">
        <v>7</v>
      </c>
      <c r="O44" s="3">
        <v>7</v>
      </c>
      <c r="P44" s="3">
        <v>7</v>
      </c>
      <c r="Q44" s="3">
        <v>8</v>
      </c>
      <c r="R44" s="3">
        <f t="shared" si="5"/>
        <v>29</v>
      </c>
      <c r="S44" s="96">
        <f t="shared" si="6"/>
        <v>60</v>
      </c>
    </row>
    <row r="45" spans="1:19" ht="15.75" customHeight="1">
      <c r="A45" s="93" t="s">
        <v>7</v>
      </c>
      <c r="B45" s="103" t="s">
        <v>3</v>
      </c>
      <c r="C45" s="95">
        <f t="shared" si="3"/>
        <v>5</v>
      </c>
      <c r="D45" s="26" t="s">
        <v>46</v>
      </c>
      <c r="E45" s="83" t="s">
        <v>98</v>
      </c>
      <c r="F45" s="83" t="s">
        <v>117</v>
      </c>
      <c r="G45" s="6" t="s">
        <v>76</v>
      </c>
      <c r="H45" s="3">
        <v>7</v>
      </c>
      <c r="I45" s="3">
        <v>7</v>
      </c>
      <c r="J45" s="3">
        <v>6.5</v>
      </c>
      <c r="K45" s="3">
        <v>6.5</v>
      </c>
      <c r="L45" s="3">
        <f t="shared" si="4"/>
        <v>27</v>
      </c>
      <c r="M45" s="3">
        <v>2.5</v>
      </c>
      <c r="N45" s="3">
        <v>6.5</v>
      </c>
      <c r="O45" s="3">
        <v>7</v>
      </c>
      <c r="P45" s="3">
        <v>7</v>
      </c>
      <c r="Q45" s="3">
        <v>7</v>
      </c>
      <c r="R45" s="3">
        <f t="shared" si="5"/>
        <v>27.5</v>
      </c>
      <c r="S45" s="96">
        <f t="shared" si="6"/>
        <v>57.5</v>
      </c>
    </row>
    <row r="46" spans="1:19" ht="15.75" customHeight="1">
      <c r="A46" s="93" t="s">
        <v>7</v>
      </c>
      <c r="B46" s="103" t="s">
        <v>3</v>
      </c>
      <c r="C46" s="95">
        <f t="shared" si="3"/>
        <v>6</v>
      </c>
      <c r="D46" s="26" t="s">
        <v>46</v>
      </c>
      <c r="E46" s="83" t="s">
        <v>97</v>
      </c>
      <c r="F46" s="83" t="s">
        <v>129</v>
      </c>
      <c r="G46" s="6" t="s">
        <v>75</v>
      </c>
      <c r="H46" s="3">
        <v>6.5</v>
      </c>
      <c r="I46" s="3">
        <v>7.5</v>
      </c>
      <c r="J46" s="3">
        <v>7.5</v>
      </c>
      <c r="K46" s="3">
        <v>7</v>
      </c>
      <c r="L46" s="3">
        <f t="shared" si="4"/>
        <v>28.5</v>
      </c>
      <c r="M46" s="3">
        <v>0</v>
      </c>
      <c r="N46" s="3">
        <v>6</v>
      </c>
      <c r="O46" s="3">
        <v>6.5</v>
      </c>
      <c r="P46" s="3">
        <v>6.5</v>
      </c>
      <c r="Q46" s="3">
        <v>6.5</v>
      </c>
      <c r="R46" s="3">
        <f t="shared" si="5"/>
        <v>25.5</v>
      </c>
      <c r="S46" s="96">
        <f t="shared" si="6"/>
        <v>51</v>
      </c>
    </row>
    <row r="47" spans="1:19" ht="15.75" customHeight="1" thickBot="1">
      <c r="A47" s="97" t="s">
        <v>7</v>
      </c>
      <c r="B47" s="121" t="s">
        <v>3</v>
      </c>
      <c r="C47" s="99">
        <f t="shared" si="3"/>
        <v>7</v>
      </c>
      <c r="D47" s="86" t="s">
        <v>46</v>
      </c>
      <c r="E47" s="87" t="s">
        <v>130</v>
      </c>
      <c r="F47" s="87" t="s">
        <v>131</v>
      </c>
      <c r="G47" s="100" t="s">
        <v>124</v>
      </c>
      <c r="H47" s="57">
        <v>6.5</v>
      </c>
      <c r="I47" s="57">
        <v>6.5</v>
      </c>
      <c r="J47" s="57">
        <v>7</v>
      </c>
      <c r="K47" s="57">
        <v>7.5</v>
      </c>
      <c r="L47" s="57">
        <f t="shared" si="4"/>
        <v>27.5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f t="shared" si="5"/>
        <v>0</v>
      </c>
      <c r="S47" s="101">
        <f t="shared" si="6"/>
        <v>0</v>
      </c>
    </row>
    <row r="48" spans="1:19" ht="15.75" customHeight="1">
      <c r="A48" s="138" t="s">
        <v>179</v>
      </c>
      <c r="B48" s="123" t="s">
        <v>45</v>
      </c>
      <c r="C48" s="124">
        <v>1</v>
      </c>
      <c r="D48" s="125" t="s">
        <v>174</v>
      </c>
      <c r="E48" s="126" t="s">
        <v>87</v>
      </c>
      <c r="F48" s="126" t="s">
        <v>107</v>
      </c>
      <c r="G48" s="127" t="s">
        <v>134</v>
      </c>
      <c r="H48" s="128">
        <v>7.5</v>
      </c>
      <c r="I48" s="129">
        <v>8</v>
      </c>
      <c r="J48" s="129">
        <v>7.5</v>
      </c>
      <c r="K48" s="129">
        <v>7.5</v>
      </c>
      <c r="L48" s="129">
        <f aca="true" t="shared" si="7" ref="L48:L53">SUM(H48:K48)</f>
        <v>30.5</v>
      </c>
      <c r="M48" s="129">
        <v>6</v>
      </c>
      <c r="N48" s="129">
        <v>9.5</v>
      </c>
      <c r="O48" s="129">
        <v>9</v>
      </c>
      <c r="P48" s="129">
        <v>9</v>
      </c>
      <c r="Q48" s="129">
        <v>9.5</v>
      </c>
      <c r="R48" s="129">
        <f aca="true" t="shared" si="8" ref="R48:R53">SUM(N48:Q48)</f>
        <v>37</v>
      </c>
      <c r="S48" s="130">
        <f aca="true" t="shared" si="9" ref="S48:S53">R48*2+M48</f>
        <v>80</v>
      </c>
    </row>
    <row r="49" spans="1:19" s="27" customFormat="1" ht="15.75" customHeight="1">
      <c r="A49" s="139" t="s">
        <v>179</v>
      </c>
      <c r="B49" s="131" t="s">
        <v>45</v>
      </c>
      <c r="C49" s="132">
        <f>C48+1</f>
        <v>2</v>
      </c>
      <c r="D49" s="133" t="s">
        <v>174</v>
      </c>
      <c r="E49" s="134" t="s">
        <v>87</v>
      </c>
      <c r="F49" s="134" t="s">
        <v>107</v>
      </c>
      <c r="G49" s="135" t="s">
        <v>59</v>
      </c>
      <c r="H49" s="136">
        <v>9.5</v>
      </c>
      <c r="I49" s="136">
        <v>9.5</v>
      </c>
      <c r="J49" s="136">
        <v>9</v>
      </c>
      <c r="K49" s="136">
        <v>9.5</v>
      </c>
      <c r="L49" s="136">
        <f t="shared" si="7"/>
        <v>37.5</v>
      </c>
      <c r="M49" s="136">
        <v>6</v>
      </c>
      <c r="N49" s="136">
        <v>9.5</v>
      </c>
      <c r="O49" s="136">
        <v>9.5</v>
      </c>
      <c r="P49" s="136">
        <v>8.5</v>
      </c>
      <c r="Q49" s="136">
        <v>9</v>
      </c>
      <c r="R49" s="136">
        <f t="shared" si="8"/>
        <v>36.5</v>
      </c>
      <c r="S49" s="137">
        <f t="shared" si="9"/>
        <v>79</v>
      </c>
    </row>
    <row r="50" spans="1:19" ht="15.75" customHeight="1">
      <c r="A50" s="140" t="s">
        <v>4</v>
      </c>
      <c r="B50" s="94" t="s">
        <v>45</v>
      </c>
      <c r="C50" s="28">
        <f>C49+1</f>
        <v>3</v>
      </c>
      <c r="D50" s="26" t="s">
        <v>46</v>
      </c>
      <c r="E50" s="83" t="s">
        <v>94</v>
      </c>
      <c r="F50" s="83" t="s">
        <v>113</v>
      </c>
      <c r="G50" s="6" t="s">
        <v>135</v>
      </c>
      <c r="H50" s="3">
        <v>9</v>
      </c>
      <c r="I50" s="3">
        <v>9</v>
      </c>
      <c r="J50" s="3">
        <v>8.5</v>
      </c>
      <c r="K50" s="3">
        <v>8.5</v>
      </c>
      <c r="L50" s="3">
        <f t="shared" si="7"/>
        <v>35</v>
      </c>
      <c r="M50" s="3">
        <v>4</v>
      </c>
      <c r="N50" s="3">
        <v>9</v>
      </c>
      <c r="O50" s="3">
        <v>9</v>
      </c>
      <c r="P50" s="3">
        <v>9</v>
      </c>
      <c r="Q50" s="3">
        <v>9.5</v>
      </c>
      <c r="R50" s="3">
        <f t="shared" si="8"/>
        <v>36.5</v>
      </c>
      <c r="S50" s="96">
        <f t="shared" si="9"/>
        <v>77</v>
      </c>
    </row>
    <row r="51" spans="1:19" ht="15.75" customHeight="1">
      <c r="A51" s="140" t="s">
        <v>4</v>
      </c>
      <c r="B51" s="94" t="s">
        <v>45</v>
      </c>
      <c r="C51" s="28">
        <f>C50+1</f>
        <v>4</v>
      </c>
      <c r="D51" s="26" t="s">
        <v>46</v>
      </c>
      <c r="E51" s="83" t="s">
        <v>90</v>
      </c>
      <c r="F51" s="83" t="s">
        <v>110</v>
      </c>
      <c r="G51" s="6" t="s">
        <v>65</v>
      </c>
      <c r="H51" s="3">
        <v>8</v>
      </c>
      <c r="I51" s="3">
        <v>8.5</v>
      </c>
      <c r="J51" s="3">
        <v>8.5</v>
      </c>
      <c r="K51" s="3">
        <v>8</v>
      </c>
      <c r="L51" s="3">
        <f t="shared" si="7"/>
        <v>33</v>
      </c>
      <c r="M51" s="3">
        <v>7.5</v>
      </c>
      <c r="N51" s="3">
        <v>8</v>
      </c>
      <c r="O51" s="3">
        <v>8</v>
      </c>
      <c r="P51" s="3">
        <v>8</v>
      </c>
      <c r="Q51" s="3">
        <v>8.5</v>
      </c>
      <c r="R51" s="3">
        <f t="shared" si="8"/>
        <v>32.5</v>
      </c>
      <c r="S51" s="96">
        <f t="shared" si="9"/>
        <v>72.5</v>
      </c>
    </row>
    <row r="52" spans="1:19" ht="15.75" customHeight="1">
      <c r="A52" s="140" t="s">
        <v>4</v>
      </c>
      <c r="B52" s="94" t="s">
        <v>45</v>
      </c>
      <c r="C52" s="28">
        <f>C51+1</f>
        <v>5</v>
      </c>
      <c r="D52" s="26" t="s">
        <v>46</v>
      </c>
      <c r="E52" s="83" t="s">
        <v>132</v>
      </c>
      <c r="F52" s="83" t="s">
        <v>133</v>
      </c>
      <c r="G52" s="6" t="s">
        <v>136</v>
      </c>
      <c r="H52" s="3">
        <v>8</v>
      </c>
      <c r="I52" s="3">
        <v>8</v>
      </c>
      <c r="J52" s="3">
        <v>7.5</v>
      </c>
      <c r="K52" s="3">
        <v>8.5</v>
      </c>
      <c r="L52" s="3">
        <f t="shared" si="7"/>
        <v>32</v>
      </c>
      <c r="M52" s="3">
        <v>6</v>
      </c>
      <c r="N52" s="3">
        <v>8</v>
      </c>
      <c r="O52" s="3">
        <v>8</v>
      </c>
      <c r="P52" s="3">
        <v>8</v>
      </c>
      <c r="Q52" s="3">
        <v>8</v>
      </c>
      <c r="R52" s="3">
        <f t="shared" si="8"/>
        <v>32</v>
      </c>
      <c r="S52" s="96">
        <f t="shared" si="9"/>
        <v>70</v>
      </c>
    </row>
    <row r="53" spans="1:19" ht="15.75" customHeight="1" thickBot="1">
      <c r="A53" s="141" t="s">
        <v>4</v>
      </c>
      <c r="B53" s="98" t="s">
        <v>45</v>
      </c>
      <c r="C53" s="122">
        <f>C52+1</f>
        <v>6</v>
      </c>
      <c r="D53" s="86" t="s">
        <v>46</v>
      </c>
      <c r="E53" s="87" t="s">
        <v>83</v>
      </c>
      <c r="F53" s="87" t="s">
        <v>103</v>
      </c>
      <c r="G53" s="100" t="s">
        <v>137</v>
      </c>
      <c r="H53" s="57">
        <v>5.5</v>
      </c>
      <c r="I53" s="57">
        <v>5.5</v>
      </c>
      <c r="J53" s="57">
        <v>5</v>
      </c>
      <c r="K53" s="57">
        <v>5</v>
      </c>
      <c r="L53" s="57">
        <f t="shared" si="7"/>
        <v>21</v>
      </c>
      <c r="M53" s="57">
        <v>0</v>
      </c>
      <c r="N53" s="57">
        <v>5.5</v>
      </c>
      <c r="O53" s="57">
        <v>5.5</v>
      </c>
      <c r="P53" s="57">
        <v>5.5</v>
      </c>
      <c r="Q53" s="57">
        <v>5.5</v>
      </c>
      <c r="R53" s="57">
        <f t="shared" si="8"/>
        <v>22</v>
      </c>
      <c r="S53" s="101">
        <f t="shared" si="9"/>
        <v>44</v>
      </c>
    </row>
    <row r="54" spans="1:4" ht="15.75" customHeight="1">
      <c r="A54" s="24"/>
      <c r="B54" s="24"/>
      <c r="C54" s="28"/>
      <c r="D54" s="22"/>
    </row>
  </sheetData>
  <sheetProtection/>
  <printOptions horizontalCentered="1"/>
  <pageMargins left="0.5" right="0.25" top="0.5" bottom="0.25" header="0.5" footer="0.5"/>
  <pageSetup fitToHeight="3" fitToWidth="1" horizontalDpi="600" verticalDpi="600" orientation="landscape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15" sqref="B15"/>
    </sheetView>
  </sheetViews>
  <sheetFormatPr defaultColWidth="21.875" defaultRowHeight="15.75" customHeight="1"/>
  <cols>
    <col min="1" max="1" width="7.875" style="30" customWidth="1"/>
    <col min="2" max="2" width="6.50390625" style="9" bestFit="1" customWidth="1"/>
    <col min="3" max="3" width="8.875" style="30" bestFit="1" customWidth="1"/>
    <col min="4" max="7" width="13.75390625" style="9" bestFit="1" customWidth="1"/>
    <col min="8" max="8" width="17.375" style="10" bestFit="1" customWidth="1"/>
    <col min="9" max="13" width="4.50390625" style="12" bestFit="1" customWidth="1"/>
    <col min="14" max="14" width="7.875" style="12" bestFit="1" customWidth="1"/>
    <col min="15" max="16384" width="21.875" style="9" customWidth="1"/>
  </cols>
  <sheetData>
    <row r="1" spans="1:14" s="2" customFormat="1" ht="15.75" customHeight="1">
      <c r="A1" s="36" t="s">
        <v>173</v>
      </c>
      <c r="B1" s="37"/>
      <c r="C1" s="37"/>
      <c r="D1" s="37"/>
      <c r="E1" s="38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15.75" customHeight="1">
      <c r="A2" s="39" t="s">
        <v>175</v>
      </c>
      <c r="B2" s="37"/>
      <c r="C2" s="37"/>
      <c r="D2" s="37"/>
      <c r="E2" s="38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15.75" customHeight="1">
      <c r="A3" s="40">
        <v>39218</v>
      </c>
      <c r="B3" s="37"/>
      <c r="C3" s="37"/>
      <c r="D3" s="37"/>
      <c r="E3" s="38"/>
      <c r="F3" s="35"/>
      <c r="G3" s="35"/>
      <c r="H3" s="35"/>
      <c r="I3" s="35"/>
      <c r="J3" s="35"/>
      <c r="K3" s="35"/>
      <c r="L3" s="35"/>
      <c r="M3" s="35"/>
      <c r="N3" s="35"/>
    </row>
    <row r="4" spans="1:16" s="2" customFormat="1" ht="15.75" customHeight="1">
      <c r="A4" s="7"/>
      <c r="B4" s="8"/>
      <c r="C4" s="8"/>
      <c r="D4" s="8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4" ht="15.75" customHeight="1" thickBot="1">
      <c r="A5" s="23" t="s">
        <v>42</v>
      </c>
      <c r="B5" s="18" t="s">
        <v>44</v>
      </c>
      <c r="C5" s="18" t="s">
        <v>15</v>
      </c>
      <c r="D5" s="19" t="s">
        <v>28</v>
      </c>
      <c r="E5" s="19" t="s">
        <v>27</v>
      </c>
      <c r="F5" s="19" t="s">
        <v>13</v>
      </c>
      <c r="G5" s="19" t="s">
        <v>14</v>
      </c>
      <c r="H5" s="19" t="s">
        <v>29</v>
      </c>
      <c r="I5" s="20" t="s">
        <v>30</v>
      </c>
      <c r="J5" s="20" t="s">
        <v>31</v>
      </c>
      <c r="K5" s="20" t="s">
        <v>32</v>
      </c>
      <c r="L5" s="20" t="s">
        <v>33</v>
      </c>
      <c r="M5" s="20" t="s">
        <v>34</v>
      </c>
      <c r="N5" s="20" t="s">
        <v>41</v>
      </c>
    </row>
    <row r="6" spans="1:14" ht="15.75" customHeight="1">
      <c r="A6" s="142" t="s">
        <v>180</v>
      </c>
      <c r="B6" s="125">
        <v>1</v>
      </c>
      <c r="C6" s="125" t="s">
        <v>174</v>
      </c>
      <c r="D6" s="126" t="s">
        <v>94</v>
      </c>
      <c r="E6" s="126" t="s">
        <v>138</v>
      </c>
      <c r="F6" s="126" t="s">
        <v>130</v>
      </c>
      <c r="G6" s="126" t="s">
        <v>131</v>
      </c>
      <c r="H6" s="126" t="s">
        <v>72</v>
      </c>
      <c r="I6" s="129">
        <v>9.5</v>
      </c>
      <c r="J6" s="129">
        <v>9</v>
      </c>
      <c r="K6" s="129">
        <v>9.5</v>
      </c>
      <c r="L6" s="129">
        <v>9.5</v>
      </c>
      <c r="M6" s="129">
        <v>9.5</v>
      </c>
      <c r="N6" s="66">
        <f>SUM(I6:M6)</f>
        <v>47</v>
      </c>
    </row>
    <row r="7" spans="1:14" s="29" customFormat="1" ht="15.75" customHeight="1">
      <c r="A7" s="143" t="s">
        <v>180</v>
      </c>
      <c r="B7" s="133">
        <f>B6+1</f>
        <v>2</v>
      </c>
      <c r="C7" s="133" t="s">
        <v>174</v>
      </c>
      <c r="D7" s="134" t="s">
        <v>94</v>
      </c>
      <c r="E7" s="134" t="s">
        <v>138</v>
      </c>
      <c r="F7" s="134" t="s">
        <v>130</v>
      </c>
      <c r="G7" s="134" t="s">
        <v>131</v>
      </c>
      <c r="H7" s="134" t="s">
        <v>135</v>
      </c>
      <c r="I7" s="136">
        <v>8</v>
      </c>
      <c r="J7" s="136">
        <v>8</v>
      </c>
      <c r="K7" s="136">
        <v>8</v>
      </c>
      <c r="L7" s="136">
        <v>9</v>
      </c>
      <c r="M7" s="136">
        <v>8.5</v>
      </c>
      <c r="N7" s="72">
        <f>SUM(I7:M7)</f>
        <v>41.5</v>
      </c>
    </row>
    <row r="8" spans="1:14" s="29" customFormat="1" ht="15.75" customHeight="1">
      <c r="A8" s="82" t="s">
        <v>6</v>
      </c>
      <c r="B8" s="26">
        <f>B7+1</f>
        <v>3</v>
      </c>
      <c r="C8" s="26" t="s">
        <v>46</v>
      </c>
      <c r="D8" s="83" t="s">
        <v>93</v>
      </c>
      <c r="E8" s="83" t="s">
        <v>139</v>
      </c>
      <c r="F8" s="83" t="s">
        <v>84</v>
      </c>
      <c r="G8" s="83" t="s">
        <v>112</v>
      </c>
      <c r="H8" s="83" t="s">
        <v>71</v>
      </c>
      <c r="I8" s="3">
        <v>8</v>
      </c>
      <c r="J8" s="3">
        <v>8</v>
      </c>
      <c r="K8" s="3">
        <v>8</v>
      </c>
      <c r="L8" s="3">
        <v>8</v>
      </c>
      <c r="M8" s="3">
        <v>8.5</v>
      </c>
      <c r="N8" s="84">
        <f>SUM(I8:M8)</f>
        <v>40.5</v>
      </c>
    </row>
    <row r="9" spans="1:14" ht="15.75" customHeight="1" thickBot="1">
      <c r="A9" s="85" t="s">
        <v>6</v>
      </c>
      <c r="B9" s="86">
        <f>B8+1</f>
        <v>4</v>
      </c>
      <c r="C9" s="86" t="s">
        <v>46</v>
      </c>
      <c r="D9" s="87" t="s">
        <v>140</v>
      </c>
      <c r="E9" s="87" t="s">
        <v>141</v>
      </c>
      <c r="F9" s="87" t="s">
        <v>101</v>
      </c>
      <c r="G9" s="87" t="s">
        <v>120</v>
      </c>
      <c r="H9" s="87" t="s">
        <v>142</v>
      </c>
      <c r="I9" s="57">
        <v>6</v>
      </c>
      <c r="J9" s="57">
        <v>6.5</v>
      </c>
      <c r="K9" s="57">
        <v>6</v>
      </c>
      <c r="L9" s="57">
        <v>6</v>
      </c>
      <c r="M9" s="57">
        <v>6.5</v>
      </c>
      <c r="N9" s="88">
        <f>SUM(I9:M9)</f>
        <v>31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43">
      <selection activeCell="O52" sqref="O52"/>
    </sheetView>
  </sheetViews>
  <sheetFormatPr defaultColWidth="9.00390625" defaultRowHeight="12.75"/>
  <cols>
    <col min="1" max="1" width="7.875" style="17" bestFit="1" customWidth="1"/>
    <col min="2" max="2" width="8.25390625" style="17" bestFit="1" customWidth="1"/>
    <col min="3" max="3" width="6.375" style="5" bestFit="1" customWidth="1"/>
    <col min="4" max="4" width="8.875" style="5" bestFit="1" customWidth="1"/>
    <col min="5" max="6" width="13.75390625" style="5" bestFit="1" customWidth="1"/>
    <col min="7" max="7" width="15.50390625" style="15" bestFit="1" customWidth="1"/>
    <col min="8" max="9" width="5.75390625" style="14" bestFit="1" customWidth="1"/>
    <col min="10" max="10" width="8.375" style="14" bestFit="1" customWidth="1"/>
    <col min="11" max="16384" width="10.75390625" style="5" customWidth="1"/>
  </cols>
  <sheetData>
    <row r="1" spans="1:10" s="2" customFormat="1" ht="15.75" customHeight="1">
      <c r="A1" s="36" t="s">
        <v>173</v>
      </c>
      <c r="B1" s="37"/>
      <c r="C1" s="37"/>
      <c r="D1" s="37"/>
      <c r="E1" s="38"/>
      <c r="F1" s="35"/>
      <c r="G1" s="35"/>
      <c r="H1" s="35"/>
      <c r="I1" s="35"/>
      <c r="J1" s="35"/>
    </row>
    <row r="2" spans="1:10" s="2" customFormat="1" ht="15.75" customHeight="1">
      <c r="A2" s="39" t="s">
        <v>175</v>
      </c>
      <c r="B2" s="37"/>
      <c r="C2" s="37"/>
      <c r="D2" s="37"/>
      <c r="E2" s="38"/>
      <c r="F2" s="35"/>
      <c r="G2" s="35"/>
      <c r="H2" s="35"/>
      <c r="I2" s="35"/>
      <c r="J2" s="35"/>
    </row>
    <row r="3" spans="1:10" s="2" customFormat="1" ht="15.75" customHeight="1">
      <c r="A3" s="40">
        <v>39218</v>
      </c>
      <c r="B3" s="37"/>
      <c r="C3" s="37"/>
      <c r="D3" s="37"/>
      <c r="E3" s="38"/>
      <c r="F3" s="35"/>
      <c r="G3" s="35"/>
      <c r="H3" s="35"/>
      <c r="I3" s="35"/>
      <c r="J3" s="35"/>
    </row>
    <row r="4" spans="1:16" s="2" customFormat="1" ht="15.75" customHeight="1">
      <c r="A4" s="7"/>
      <c r="B4" s="8"/>
      <c r="C4" s="8"/>
      <c r="D4" s="8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0" s="17" customFormat="1" ht="16.5" thickBot="1">
      <c r="A5" s="34" t="s">
        <v>42</v>
      </c>
      <c r="B5" s="34" t="s">
        <v>43</v>
      </c>
      <c r="C5" s="34" t="s">
        <v>44</v>
      </c>
      <c r="D5" s="34" t="s">
        <v>15</v>
      </c>
      <c r="E5" s="34" t="s">
        <v>28</v>
      </c>
      <c r="F5" s="34" t="s">
        <v>27</v>
      </c>
      <c r="G5" s="34" t="s">
        <v>29</v>
      </c>
      <c r="H5" s="34" t="s">
        <v>12</v>
      </c>
      <c r="I5" s="34" t="s">
        <v>39</v>
      </c>
      <c r="J5" s="34" t="s">
        <v>40</v>
      </c>
    </row>
    <row r="6" spans="1:16" s="13" customFormat="1" ht="15.75">
      <c r="A6" s="61" t="s">
        <v>176</v>
      </c>
      <c r="B6" s="73" t="s">
        <v>177</v>
      </c>
      <c r="C6" s="62">
        <v>1</v>
      </c>
      <c r="D6" s="62" t="s">
        <v>174</v>
      </c>
      <c r="E6" s="63" t="s">
        <v>84</v>
      </c>
      <c r="F6" s="63" t="s">
        <v>104</v>
      </c>
      <c r="G6" s="63" t="s">
        <v>143</v>
      </c>
      <c r="H6" s="64">
        <v>25.5</v>
      </c>
      <c r="I6" s="65">
        <v>12.5</v>
      </c>
      <c r="J6" s="66">
        <f>H6+I6</f>
        <v>38</v>
      </c>
      <c r="K6" s="5"/>
      <c r="L6" s="5"/>
      <c r="M6" s="5"/>
      <c r="N6" s="5"/>
      <c r="O6" s="5"/>
      <c r="P6" s="5"/>
    </row>
    <row r="7" spans="1:16" s="13" customFormat="1" ht="15.75">
      <c r="A7" s="67" t="s">
        <v>176</v>
      </c>
      <c r="B7" s="74" t="s">
        <v>177</v>
      </c>
      <c r="C7" s="68">
        <v>2</v>
      </c>
      <c r="D7" s="68" t="s">
        <v>174</v>
      </c>
      <c r="E7" s="69" t="s">
        <v>97</v>
      </c>
      <c r="F7" s="69" t="s">
        <v>116</v>
      </c>
      <c r="G7" s="69" t="s">
        <v>75</v>
      </c>
      <c r="H7" s="70">
        <v>21</v>
      </c>
      <c r="I7" s="71">
        <v>12.5</v>
      </c>
      <c r="J7" s="72">
        <f>H7+I7</f>
        <v>33.5</v>
      </c>
      <c r="K7" s="5"/>
      <c r="L7" s="5"/>
      <c r="M7" s="5"/>
      <c r="N7" s="5"/>
      <c r="O7" s="5"/>
      <c r="P7" s="5"/>
    </row>
    <row r="8" spans="1:16" s="13" customFormat="1" ht="15.75">
      <c r="A8" s="67" t="s">
        <v>176</v>
      </c>
      <c r="B8" s="74" t="s">
        <v>177</v>
      </c>
      <c r="C8" s="68">
        <v>3</v>
      </c>
      <c r="D8" s="68" t="s">
        <v>174</v>
      </c>
      <c r="E8" s="69" t="s">
        <v>84</v>
      </c>
      <c r="F8" s="69" t="s">
        <v>104</v>
      </c>
      <c r="G8" s="69" t="s">
        <v>51</v>
      </c>
      <c r="H8" s="70">
        <v>16</v>
      </c>
      <c r="I8" s="71">
        <v>16.5</v>
      </c>
      <c r="J8" s="72">
        <f aca="true" t="shared" si="0" ref="J8:J15">H8+I8</f>
        <v>32.5</v>
      </c>
      <c r="K8" s="5"/>
      <c r="L8" s="5"/>
      <c r="M8" s="5"/>
      <c r="N8" s="5"/>
      <c r="O8" s="5"/>
      <c r="P8" s="5"/>
    </row>
    <row r="9" spans="1:16" s="13" customFormat="1" ht="15.75">
      <c r="A9" s="45" t="s">
        <v>1</v>
      </c>
      <c r="B9" s="75" t="s">
        <v>2</v>
      </c>
      <c r="C9" s="46">
        <v>4</v>
      </c>
      <c r="D9" s="46" t="s">
        <v>46</v>
      </c>
      <c r="E9" s="47" t="s">
        <v>92</v>
      </c>
      <c r="F9" s="47" t="s">
        <v>111</v>
      </c>
      <c r="G9" s="47" t="s">
        <v>70</v>
      </c>
      <c r="H9" s="11">
        <v>16.5</v>
      </c>
      <c r="I9" s="32">
        <v>12.5</v>
      </c>
      <c r="J9" s="48">
        <f t="shared" si="0"/>
        <v>29</v>
      </c>
      <c r="K9" s="5"/>
      <c r="L9" s="5"/>
      <c r="M9" s="5"/>
      <c r="N9" s="5"/>
      <c r="O9" s="5"/>
      <c r="P9" s="5"/>
    </row>
    <row r="10" spans="1:16" s="13" customFormat="1" ht="15.75">
      <c r="A10" s="45" t="s">
        <v>1</v>
      </c>
      <c r="B10" s="75" t="s">
        <v>2</v>
      </c>
      <c r="C10" s="46">
        <v>5</v>
      </c>
      <c r="D10" s="46" t="s">
        <v>46</v>
      </c>
      <c r="E10" s="47" t="s">
        <v>160</v>
      </c>
      <c r="F10" s="47" t="s">
        <v>161</v>
      </c>
      <c r="G10" s="47" t="s">
        <v>144</v>
      </c>
      <c r="H10" s="11">
        <v>14</v>
      </c>
      <c r="I10" s="32">
        <v>13</v>
      </c>
      <c r="J10" s="48">
        <f t="shared" si="0"/>
        <v>27</v>
      </c>
      <c r="K10" s="5"/>
      <c r="L10" s="5"/>
      <c r="M10" s="5"/>
      <c r="N10" s="5"/>
      <c r="O10" s="5"/>
      <c r="P10" s="5"/>
    </row>
    <row r="11" spans="1:16" s="13" customFormat="1" ht="15.75">
      <c r="A11" s="45" t="s">
        <v>1</v>
      </c>
      <c r="B11" s="75" t="s">
        <v>2</v>
      </c>
      <c r="C11" s="46">
        <v>6</v>
      </c>
      <c r="D11" s="46" t="s">
        <v>46</v>
      </c>
      <c r="E11" s="47" t="s">
        <v>84</v>
      </c>
      <c r="F11" s="47" t="s">
        <v>104</v>
      </c>
      <c r="G11" s="47" t="s">
        <v>145</v>
      </c>
      <c r="H11" s="11">
        <v>19.5</v>
      </c>
      <c r="I11" s="32">
        <v>6.5</v>
      </c>
      <c r="J11" s="48">
        <f t="shared" si="0"/>
        <v>26</v>
      </c>
      <c r="K11" s="5"/>
      <c r="L11" s="5"/>
      <c r="M11" s="5"/>
      <c r="N11" s="5"/>
      <c r="O11" s="5"/>
      <c r="P11" s="5"/>
    </row>
    <row r="12" spans="1:16" s="13" customFormat="1" ht="15.75">
      <c r="A12" s="45" t="s">
        <v>1</v>
      </c>
      <c r="B12" s="75" t="s">
        <v>2</v>
      </c>
      <c r="C12" s="46">
        <v>7</v>
      </c>
      <c r="D12" s="46" t="s">
        <v>46</v>
      </c>
      <c r="E12" s="47" t="s">
        <v>87</v>
      </c>
      <c r="F12" s="47" t="s">
        <v>107</v>
      </c>
      <c r="G12" s="47" t="s">
        <v>63</v>
      </c>
      <c r="H12" s="11">
        <v>16</v>
      </c>
      <c r="I12" s="32">
        <v>9</v>
      </c>
      <c r="J12" s="48">
        <f t="shared" si="0"/>
        <v>25</v>
      </c>
      <c r="K12" s="5"/>
      <c r="L12" s="5"/>
      <c r="M12" s="5"/>
      <c r="N12" s="5"/>
      <c r="O12" s="5"/>
      <c r="P12" s="5"/>
    </row>
    <row r="13" spans="1:16" s="13" customFormat="1" ht="15.75">
      <c r="A13" s="45" t="s">
        <v>1</v>
      </c>
      <c r="B13" s="75" t="s">
        <v>2</v>
      </c>
      <c r="C13" s="46">
        <v>8</v>
      </c>
      <c r="D13" s="46" t="s">
        <v>46</v>
      </c>
      <c r="E13" s="47" t="s">
        <v>82</v>
      </c>
      <c r="F13" s="47" t="s">
        <v>102</v>
      </c>
      <c r="G13" s="47" t="s">
        <v>58</v>
      </c>
      <c r="H13" s="11">
        <v>22</v>
      </c>
      <c r="I13" s="32">
        <v>0</v>
      </c>
      <c r="J13" s="48">
        <f t="shared" si="0"/>
        <v>22</v>
      </c>
      <c r="K13" s="5"/>
      <c r="L13" s="5"/>
      <c r="M13" s="5"/>
      <c r="N13" s="5"/>
      <c r="O13" s="5"/>
      <c r="P13" s="5"/>
    </row>
    <row r="14" spans="1:16" s="13" customFormat="1" ht="15.75">
      <c r="A14" s="45" t="s">
        <v>1</v>
      </c>
      <c r="B14" s="75" t="s">
        <v>2</v>
      </c>
      <c r="C14" s="46">
        <v>9</v>
      </c>
      <c r="D14" s="46" t="s">
        <v>46</v>
      </c>
      <c r="E14" s="47" t="s">
        <v>86</v>
      </c>
      <c r="F14" s="47" t="s">
        <v>106</v>
      </c>
      <c r="G14" s="47" t="s">
        <v>67</v>
      </c>
      <c r="H14" s="11">
        <v>17.5</v>
      </c>
      <c r="I14" s="32">
        <v>3.5</v>
      </c>
      <c r="J14" s="48">
        <f t="shared" si="0"/>
        <v>21</v>
      </c>
      <c r="K14" s="5"/>
      <c r="L14" s="5"/>
      <c r="M14" s="5"/>
      <c r="N14" s="5"/>
      <c r="O14" s="5"/>
      <c r="P14" s="5"/>
    </row>
    <row r="15" spans="1:16" s="13" customFormat="1" ht="15.75">
      <c r="A15" s="45" t="s">
        <v>1</v>
      </c>
      <c r="B15" s="75" t="s">
        <v>2</v>
      </c>
      <c r="C15" s="46">
        <v>10</v>
      </c>
      <c r="D15" s="46" t="s">
        <v>46</v>
      </c>
      <c r="E15" s="47" t="s">
        <v>82</v>
      </c>
      <c r="F15" s="47" t="s">
        <v>102</v>
      </c>
      <c r="G15" s="47" t="s">
        <v>53</v>
      </c>
      <c r="H15" s="11">
        <v>15.5</v>
      </c>
      <c r="I15" s="32">
        <v>3</v>
      </c>
      <c r="J15" s="48">
        <f t="shared" si="0"/>
        <v>18.5</v>
      </c>
      <c r="K15" s="5"/>
      <c r="L15" s="5"/>
      <c r="M15" s="5"/>
      <c r="N15" s="5"/>
      <c r="O15" s="5"/>
      <c r="P15" s="5"/>
    </row>
    <row r="16" spans="1:16" s="13" customFormat="1" ht="15.75">
      <c r="A16" s="45" t="s">
        <v>1</v>
      </c>
      <c r="B16" s="75" t="s">
        <v>2</v>
      </c>
      <c r="C16" s="46">
        <v>11</v>
      </c>
      <c r="D16" s="46" t="s">
        <v>46</v>
      </c>
      <c r="E16" s="47" t="s">
        <v>84</v>
      </c>
      <c r="F16" s="47" t="s">
        <v>104</v>
      </c>
      <c r="G16" s="47" t="s">
        <v>146</v>
      </c>
      <c r="H16" s="11">
        <v>13.5</v>
      </c>
      <c r="I16" s="32"/>
      <c r="J16" s="48"/>
      <c r="K16" s="5"/>
      <c r="L16" s="5"/>
      <c r="M16" s="5"/>
      <c r="N16" s="5"/>
      <c r="O16" s="5"/>
      <c r="P16" s="5"/>
    </row>
    <row r="17" spans="1:16" s="13" customFormat="1" ht="15.75">
      <c r="A17" s="45" t="s">
        <v>1</v>
      </c>
      <c r="B17" s="75" t="s">
        <v>2</v>
      </c>
      <c r="C17" s="46">
        <v>12</v>
      </c>
      <c r="D17" s="46" t="s">
        <v>46</v>
      </c>
      <c r="E17" s="47" t="s">
        <v>87</v>
      </c>
      <c r="F17" s="47" t="s">
        <v>107</v>
      </c>
      <c r="G17" s="47" t="s">
        <v>59</v>
      </c>
      <c r="H17" s="11">
        <v>13.5</v>
      </c>
      <c r="I17" s="32"/>
      <c r="J17" s="48"/>
      <c r="K17" s="5"/>
      <c r="L17" s="5"/>
      <c r="M17" s="5"/>
      <c r="N17" s="5"/>
      <c r="O17" s="5"/>
      <c r="P17" s="5"/>
    </row>
    <row r="18" spans="1:16" s="13" customFormat="1" ht="15.75">
      <c r="A18" s="45" t="s">
        <v>1</v>
      </c>
      <c r="B18" s="75" t="s">
        <v>2</v>
      </c>
      <c r="C18" s="46">
        <v>13</v>
      </c>
      <c r="D18" s="46" t="s">
        <v>46</v>
      </c>
      <c r="E18" s="47" t="s">
        <v>162</v>
      </c>
      <c r="F18" s="47" t="s">
        <v>163</v>
      </c>
      <c r="G18" s="47" t="s">
        <v>147</v>
      </c>
      <c r="H18" s="11">
        <v>12.5</v>
      </c>
      <c r="I18" s="32"/>
      <c r="J18" s="48"/>
      <c r="K18" s="5"/>
      <c r="L18" s="5"/>
      <c r="M18" s="5"/>
      <c r="N18" s="5"/>
      <c r="O18" s="5"/>
      <c r="P18" s="5"/>
    </row>
    <row r="19" spans="1:16" s="13" customFormat="1" ht="15.75">
      <c r="A19" s="45" t="s">
        <v>1</v>
      </c>
      <c r="B19" s="75" t="s">
        <v>2</v>
      </c>
      <c r="C19" s="46">
        <v>14</v>
      </c>
      <c r="D19" s="46" t="s">
        <v>46</v>
      </c>
      <c r="E19" s="47" t="s">
        <v>162</v>
      </c>
      <c r="F19" s="47" t="s">
        <v>163</v>
      </c>
      <c r="G19" s="47" t="s">
        <v>148</v>
      </c>
      <c r="H19" s="11">
        <v>12.5</v>
      </c>
      <c r="I19" s="32"/>
      <c r="J19" s="48"/>
      <c r="K19" s="5"/>
      <c r="L19" s="5"/>
      <c r="M19" s="5"/>
      <c r="N19" s="5"/>
      <c r="O19" s="5"/>
      <c r="P19" s="5"/>
    </row>
    <row r="20" spans="1:16" s="13" customFormat="1" ht="15.75">
      <c r="A20" s="45" t="s">
        <v>1</v>
      </c>
      <c r="B20" s="75" t="s">
        <v>2</v>
      </c>
      <c r="C20" s="46">
        <v>15</v>
      </c>
      <c r="D20" s="46" t="s">
        <v>46</v>
      </c>
      <c r="E20" s="47" t="s">
        <v>89</v>
      </c>
      <c r="F20" s="47" t="s">
        <v>109</v>
      </c>
      <c r="G20" s="47" t="s">
        <v>61</v>
      </c>
      <c r="H20" s="11">
        <v>12</v>
      </c>
      <c r="I20" s="32"/>
      <c r="J20" s="48"/>
      <c r="K20" s="5"/>
      <c r="L20" s="5"/>
      <c r="M20" s="5"/>
      <c r="N20" s="5"/>
      <c r="O20" s="5"/>
      <c r="P20" s="5"/>
    </row>
    <row r="21" spans="1:16" s="13" customFormat="1" ht="15.75">
      <c r="A21" s="45" t="s">
        <v>1</v>
      </c>
      <c r="B21" s="75" t="s">
        <v>2</v>
      </c>
      <c r="C21" s="46">
        <v>15</v>
      </c>
      <c r="D21" s="46" t="s">
        <v>46</v>
      </c>
      <c r="E21" s="47" t="s">
        <v>82</v>
      </c>
      <c r="F21" s="47" t="s">
        <v>102</v>
      </c>
      <c r="G21" s="47" t="s">
        <v>47</v>
      </c>
      <c r="H21" s="11">
        <v>12</v>
      </c>
      <c r="I21" s="32"/>
      <c r="J21" s="48"/>
      <c r="K21" s="5"/>
      <c r="L21" s="5"/>
      <c r="M21" s="5"/>
      <c r="N21" s="5"/>
      <c r="O21" s="5"/>
      <c r="P21" s="5"/>
    </row>
    <row r="22" spans="1:16" s="13" customFormat="1" ht="15.75">
      <c r="A22" s="45" t="s">
        <v>1</v>
      </c>
      <c r="B22" s="75" t="s">
        <v>2</v>
      </c>
      <c r="C22" s="46">
        <v>17</v>
      </c>
      <c r="D22" s="46" t="s">
        <v>46</v>
      </c>
      <c r="E22" s="47" t="s">
        <v>82</v>
      </c>
      <c r="F22" s="47" t="s">
        <v>102</v>
      </c>
      <c r="G22" s="47" t="s">
        <v>57</v>
      </c>
      <c r="H22" s="11">
        <v>12</v>
      </c>
      <c r="I22" s="32"/>
      <c r="J22" s="48"/>
      <c r="K22" s="5"/>
      <c r="L22" s="5"/>
      <c r="M22" s="5"/>
      <c r="N22" s="5"/>
      <c r="O22" s="5"/>
      <c r="P22" s="5"/>
    </row>
    <row r="23" spans="1:16" s="13" customFormat="1" ht="15.75">
      <c r="A23" s="45" t="s">
        <v>1</v>
      </c>
      <c r="B23" s="75" t="s">
        <v>2</v>
      </c>
      <c r="C23" s="46">
        <v>18</v>
      </c>
      <c r="D23" s="46" t="s">
        <v>46</v>
      </c>
      <c r="E23" s="47" t="s">
        <v>93</v>
      </c>
      <c r="F23" s="47" t="s">
        <v>112</v>
      </c>
      <c r="G23" s="47" t="s">
        <v>71</v>
      </c>
      <c r="H23" s="11">
        <v>11.5</v>
      </c>
      <c r="I23" s="32"/>
      <c r="J23" s="48"/>
      <c r="K23" s="5"/>
      <c r="L23" s="5"/>
      <c r="M23" s="5"/>
      <c r="N23" s="5"/>
      <c r="O23" s="5"/>
      <c r="P23" s="5"/>
    </row>
    <row r="24" spans="1:16" s="13" customFormat="1" ht="15.75">
      <c r="A24" s="45" t="s">
        <v>1</v>
      </c>
      <c r="B24" s="75" t="s">
        <v>2</v>
      </c>
      <c r="C24" s="46">
        <v>19</v>
      </c>
      <c r="D24" s="46" t="s">
        <v>46</v>
      </c>
      <c r="E24" s="47" t="s">
        <v>85</v>
      </c>
      <c r="F24" s="47" t="s">
        <v>105</v>
      </c>
      <c r="G24" s="47" t="s">
        <v>52</v>
      </c>
      <c r="H24" s="11">
        <v>11.5</v>
      </c>
      <c r="I24" s="32"/>
      <c r="J24" s="48"/>
      <c r="K24" s="5"/>
      <c r="L24" s="5"/>
      <c r="M24" s="5"/>
      <c r="N24" s="5"/>
      <c r="O24" s="5"/>
      <c r="P24" s="5"/>
    </row>
    <row r="25" spans="1:16" s="13" customFormat="1" ht="15.75">
      <c r="A25" s="45" t="s">
        <v>1</v>
      </c>
      <c r="B25" s="75" t="s">
        <v>2</v>
      </c>
      <c r="C25" s="46">
        <v>20</v>
      </c>
      <c r="D25" s="46" t="s">
        <v>46</v>
      </c>
      <c r="E25" s="47" t="s">
        <v>95</v>
      </c>
      <c r="F25" s="47" t="s">
        <v>114</v>
      </c>
      <c r="G25" s="47" t="s">
        <v>149</v>
      </c>
      <c r="H25" s="11">
        <v>11</v>
      </c>
      <c r="I25" s="32"/>
      <c r="J25" s="48"/>
      <c r="K25" s="5"/>
      <c r="L25" s="5"/>
      <c r="M25" s="5"/>
      <c r="N25" s="5"/>
      <c r="O25" s="5"/>
      <c r="P25" s="5"/>
    </row>
    <row r="26" spans="1:16" s="13" customFormat="1" ht="15.75">
      <c r="A26" s="45" t="s">
        <v>1</v>
      </c>
      <c r="B26" s="75" t="s">
        <v>2</v>
      </c>
      <c r="C26" s="46">
        <v>20</v>
      </c>
      <c r="D26" s="46" t="s">
        <v>46</v>
      </c>
      <c r="E26" s="47" t="s">
        <v>100</v>
      </c>
      <c r="F26" s="47" t="s">
        <v>119</v>
      </c>
      <c r="G26" s="47" t="s">
        <v>150</v>
      </c>
      <c r="H26" s="11">
        <v>11</v>
      </c>
      <c r="I26" s="32"/>
      <c r="J26" s="48"/>
      <c r="K26" s="5"/>
      <c r="L26" s="5"/>
      <c r="M26" s="5"/>
      <c r="N26" s="5"/>
      <c r="O26" s="5"/>
      <c r="P26" s="5"/>
    </row>
    <row r="27" spans="1:16" s="13" customFormat="1" ht="15.75">
      <c r="A27" s="45" t="s">
        <v>1</v>
      </c>
      <c r="B27" s="75" t="s">
        <v>2</v>
      </c>
      <c r="C27" s="46">
        <v>22</v>
      </c>
      <c r="D27" s="46" t="s">
        <v>46</v>
      </c>
      <c r="E27" s="47" t="s">
        <v>99</v>
      </c>
      <c r="F27" s="47" t="s">
        <v>118</v>
      </c>
      <c r="G27" s="47" t="s">
        <v>78</v>
      </c>
      <c r="H27" s="11">
        <v>10.5</v>
      </c>
      <c r="I27" s="32"/>
      <c r="J27" s="48"/>
      <c r="K27" s="5"/>
      <c r="L27" s="5"/>
      <c r="M27" s="5"/>
      <c r="N27" s="5"/>
      <c r="O27" s="5"/>
      <c r="P27" s="5"/>
    </row>
    <row r="28" spans="1:16" s="13" customFormat="1" ht="15.75">
      <c r="A28" s="45" t="s">
        <v>1</v>
      </c>
      <c r="B28" s="75" t="s">
        <v>2</v>
      </c>
      <c r="C28" s="46">
        <v>23</v>
      </c>
      <c r="D28" s="46" t="s">
        <v>46</v>
      </c>
      <c r="E28" s="47" t="s">
        <v>101</v>
      </c>
      <c r="F28" s="47" t="s">
        <v>114</v>
      </c>
      <c r="G28" s="47" t="s">
        <v>149</v>
      </c>
      <c r="H28" s="11">
        <v>10</v>
      </c>
      <c r="I28" s="32"/>
      <c r="J28" s="48"/>
      <c r="K28" s="5"/>
      <c r="L28" s="5"/>
      <c r="M28" s="5"/>
      <c r="N28" s="5"/>
      <c r="O28" s="5"/>
      <c r="P28" s="5"/>
    </row>
    <row r="29" spans="1:16" s="13" customFormat="1" ht="15.75">
      <c r="A29" s="45" t="s">
        <v>1</v>
      </c>
      <c r="B29" s="75" t="s">
        <v>2</v>
      </c>
      <c r="C29" s="46">
        <v>24</v>
      </c>
      <c r="D29" s="46" t="s">
        <v>46</v>
      </c>
      <c r="E29" s="47" t="s">
        <v>101</v>
      </c>
      <c r="F29" s="47" t="s">
        <v>114</v>
      </c>
      <c r="G29" s="47" t="s">
        <v>73</v>
      </c>
      <c r="H29" s="11">
        <v>9</v>
      </c>
      <c r="I29" s="32"/>
      <c r="J29" s="48"/>
      <c r="K29" s="5"/>
      <c r="L29" s="5"/>
      <c r="M29" s="5"/>
      <c r="N29" s="5"/>
      <c r="O29" s="5"/>
      <c r="P29" s="5"/>
    </row>
    <row r="30" spans="1:16" s="13" customFormat="1" ht="15.75">
      <c r="A30" s="45" t="s">
        <v>1</v>
      </c>
      <c r="B30" s="75" t="s">
        <v>2</v>
      </c>
      <c r="C30" s="46">
        <v>25</v>
      </c>
      <c r="D30" s="46" t="s">
        <v>46</v>
      </c>
      <c r="E30" s="47" t="s">
        <v>96</v>
      </c>
      <c r="F30" s="47" t="s">
        <v>115</v>
      </c>
      <c r="G30" s="47" t="s">
        <v>74</v>
      </c>
      <c r="H30" s="11">
        <v>9</v>
      </c>
      <c r="I30" s="32"/>
      <c r="J30" s="48"/>
      <c r="K30" s="5"/>
      <c r="L30" s="5"/>
      <c r="M30" s="5"/>
      <c r="N30" s="5"/>
      <c r="O30" s="5"/>
      <c r="P30" s="5"/>
    </row>
    <row r="31" spans="1:16" s="13" customFormat="1" ht="15.75">
      <c r="A31" s="45" t="s">
        <v>1</v>
      </c>
      <c r="B31" s="75" t="s">
        <v>2</v>
      </c>
      <c r="C31" s="46">
        <v>25</v>
      </c>
      <c r="D31" s="46" t="s">
        <v>46</v>
      </c>
      <c r="E31" s="47" t="s">
        <v>84</v>
      </c>
      <c r="F31" s="47" t="s">
        <v>104</v>
      </c>
      <c r="G31" s="47" t="s">
        <v>49</v>
      </c>
      <c r="H31" s="11">
        <v>9</v>
      </c>
      <c r="I31" s="32"/>
      <c r="J31" s="48"/>
      <c r="K31" s="5"/>
      <c r="L31" s="5"/>
      <c r="M31" s="5"/>
      <c r="N31" s="5"/>
      <c r="O31" s="5"/>
      <c r="P31" s="5"/>
    </row>
    <row r="32" spans="1:16" s="13" customFormat="1" ht="15.75">
      <c r="A32" s="45" t="s">
        <v>1</v>
      </c>
      <c r="B32" s="75" t="s">
        <v>2</v>
      </c>
      <c r="C32" s="46">
        <v>27</v>
      </c>
      <c r="D32" s="46" t="s">
        <v>46</v>
      </c>
      <c r="E32" s="47" t="s">
        <v>95</v>
      </c>
      <c r="F32" s="47" t="s">
        <v>114</v>
      </c>
      <c r="G32" s="47" t="s">
        <v>73</v>
      </c>
      <c r="H32" s="11">
        <v>8.5</v>
      </c>
      <c r="I32" s="32"/>
      <c r="J32" s="48"/>
      <c r="K32" s="5"/>
      <c r="L32" s="5"/>
      <c r="M32" s="5"/>
      <c r="N32" s="5"/>
      <c r="O32" s="5"/>
      <c r="P32" s="5"/>
    </row>
    <row r="33" spans="1:16" s="13" customFormat="1" ht="15.75">
      <c r="A33" s="45" t="s">
        <v>1</v>
      </c>
      <c r="B33" s="75" t="s">
        <v>2</v>
      </c>
      <c r="C33" s="46">
        <v>28</v>
      </c>
      <c r="D33" s="46" t="s">
        <v>46</v>
      </c>
      <c r="E33" s="47" t="s">
        <v>164</v>
      </c>
      <c r="F33" s="47" t="s">
        <v>165</v>
      </c>
      <c r="G33" s="47" t="s">
        <v>151</v>
      </c>
      <c r="H33" s="11">
        <v>7.5</v>
      </c>
      <c r="I33" s="32"/>
      <c r="J33" s="48"/>
      <c r="K33" s="5"/>
      <c r="L33" s="5"/>
      <c r="M33" s="5"/>
      <c r="N33" s="5"/>
      <c r="O33" s="5"/>
      <c r="P33" s="5"/>
    </row>
    <row r="34" spans="1:16" s="13" customFormat="1" ht="15.75">
      <c r="A34" s="45" t="s">
        <v>1</v>
      </c>
      <c r="B34" s="75" t="s">
        <v>2</v>
      </c>
      <c r="C34" s="46">
        <v>29</v>
      </c>
      <c r="D34" s="46" t="s">
        <v>46</v>
      </c>
      <c r="E34" s="47" t="s">
        <v>99</v>
      </c>
      <c r="F34" s="47" t="s">
        <v>118</v>
      </c>
      <c r="G34" s="47" t="s">
        <v>77</v>
      </c>
      <c r="H34" s="11">
        <v>7.5</v>
      </c>
      <c r="I34" s="32"/>
      <c r="J34" s="48"/>
      <c r="K34" s="5"/>
      <c r="L34" s="5"/>
      <c r="M34" s="5"/>
      <c r="N34" s="5"/>
      <c r="O34" s="5"/>
      <c r="P34" s="5"/>
    </row>
    <row r="35" spans="1:16" s="13" customFormat="1" ht="15.75">
      <c r="A35" s="45" t="s">
        <v>1</v>
      </c>
      <c r="B35" s="75" t="s">
        <v>2</v>
      </c>
      <c r="C35" s="46">
        <v>30</v>
      </c>
      <c r="D35" s="46" t="s">
        <v>46</v>
      </c>
      <c r="E35" s="47" t="s">
        <v>100</v>
      </c>
      <c r="F35" s="47" t="s">
        <v>119</v>
      </c>
      <c r="G35" s="47" t="s">
        <v>152</v>
      </c>
      <c r="H35" s="11">
        <v>7</v>
      </c>
      <c r="I35" s="32"/>
      <c r="J35" s="48"/>
      <c r="K35" s="5"/>
      <c r="L35" s="5"/>
      <c r="M35" s="5"/>
      <c r="N35" s="5"/>
      <c r="O35" s="5"/>
      <c r="P35" s="5"/>
    </row>
    <row r="36" spans="1:16" s="13" customFormat="1" ht="15.75">
      <c r="A36" s="45" t="s">
        <v>1</v>
      </c>
      <c r="B36" s="75" t="s">
        <v>2</v>
      </c>
      <c r="C36" s="46">
        <v>31</v>
      </c>
      <c r="D36" s="46" t="s">
        <v>46</v>
      </c>
      <c r="E36" s="47" t="s">
        <v>166</v>
      </c>
      <c r="F36" s="47" t="s">
        <v>106</v>
      </c>
      <c r="G36" s="47" t="s">
        <v>153</v>
      </c>
      <c r="H36" s="11">
        <v>7</v>
      </c>
      <c r="I36" s="32"/>
      <c r="J36" s="48"/>
      <c r="K36" s="5"/>
      <c r="L36" s="5"/>
      <c r="M36" s="5"/>
      <c r="N36" s="5"/>
      <c r="O36" s="5"/>
      <c r="P36" s="5"/>
    </row>
    <row r="37" spans="1:16" s="13" customFormat="1" ht="15.75">
      <c r="A37" s="45" t="s">
        <v>1</v>
      </c>
      <c r="B37" s="75" t="s">
        <v>2</v>
      </c>
      <c r="C37" s="46">
        <v>32</v>
      </c>
      <c r="D37" s="46" t="s">
        <v>46</v>
      </c>
      <c r="E37" s="47" t="s">
        <v>162</v>
      </c>
      <c r="F37" s="47" t="s">
        <v>163</v>
      </c>
      <c r="G37" s="47" t="s">
        <v>154</v>
      </c>
      <c r="H37" s="11">
        <v>7</v>
      </c>
      <c r="I37" s="32"/>
      <c r="J37" s="48"/>
      <c r="K37" s="5"/>
      <c r="L37" s="5"/>
      <c r="M37" s="5"/>
      <c r="N37" s="5"/>
      <c r="O37" s="5"/>
      <c r="P37" s="5"/>
    </row>
    <row r="38" spans="1:16" s="13" customFormat="1" ht="15.75">
      <c r="A38" s="45" t="s">
        <v>1</v>
      </c>
      <c r="B38" s="75" t="s">
        <v>2</v>
      </c>
      <c r="C38" s="46">
        <v>33</v>
      </c>
      <c r="D38" s="46" t="s">
        <v>46</v>
      </c>
      <c r="E38" s="47" t="s">
        <v>98</v>
      </c>
      <c r="F38" s="47" t="s">
        <v>117</v>
      </c>
      <c r="G38" s="47" t="s">
        <v>155</v>
      </c>
      <c r="H38" s="11">
        <v>5.5</v>
      </c>
      <c r="I38" s="32"/>
      <c r="J38" s="48"/>
      <c r="K38" s="5"/>
      <c r="L38" s="5"/>
      <c r="M38" s="5"/>
      <c r="N38" s="5"/>
      <c r="O38" s="5"/>
      <c r="P38" s="5"/>
    </row>
    <row r="39" spans="1:16" s="13" customFormat="1" ht="15.75">
      <c r="A39" s="45" t="s">
        <v>1</v>
      </c>
      <c r="B39" s="75" t="s">
        <v>2</v>
      </c>
      <c r="C39" s="46">
        <v>34</v>
      </c>
      <c r="D39" s="46" t="s">
        <v>46</v>
      </c>
      <c r="E39" s="47" t="s">
        <v>86</v>
      </c>
      <c r="F39" s="47" t="s">
        <v>106</v>
      </c>
      <c r="G39" s="47" t="s">
        <v>54</v>
      </c>
      <c r="H39" s="11">
        <v>5</v>
      </c>
      <c r="I39" s="32"/>
      <c r="J39" s="48"/>
      <c r="K39" s="5"/>
      <c r="L39" s="5"/>
      <c r="M39" s="5"/>
      <c r="N39" s="5"/>
      <c r="O39" s="5"/>
      <c r="P39" s="5"/>
    </row>
    <row r="40" spans="1:16" s="13" customFormat="1" ht="15.75">
      <c r="A40" s="45" t="s">
        <v>1</v>
      </c>
      <c r="B40" s="75" t="s">
        <v>2</v>
      </c>
      <c r="C40" s="46">
        <v>35</v>
      </c>
      <c r="D40" s="46" t="s">
        <v>46</v>
      </c>
      <c r="E40" s="47" t="s">
        <v>84</v>
      </c>
      <c r="F40" s="47" t="s">
        <v>112</v>
      </c>
      <c r="G40" s="47" t="s">
        <v>80</v>
      </c>
      <c r="H40" s="11">
        <v>4</v>
      </c>
      <c r="I40" s="32"/>
      <c r="J40" s="48"/>
      <c r="K40" s="5"/>
      <c r="L40" s="5"/>
      <c r="M40" s="5"/>
      <c r="N40" s="5"/>
      <c r="O40" s="5"/>
      <c r="P40" s="5"/>
    </row>
    <row r="41" spans="1:16" s="13" customFormat="1" ht="15.75">
      <c r="A41" s="45" t="s">
        <v>1</v>
      </c>
      <c r="B41" s="75" t="s">
        <v>2</v>
      </c>
      <c r="C41" s="46">
        <v>36</v>
      </c>
      <c r="D41" s="46" t="s">
        <v>46</v>
      </c>
      <c r="E41" s="47" t="s">
        <v>100</v>
      </c>
      <c r="F41" s="47" t="s">
        <v>119</v>
      </c>
      <c r="G41" s="47" t="s">
        <v>79</v>
      </c>
      <c r="H41" s="11">
        <v>3.5</v>
      </c>
      <c r="I41" s="32"/>
      <c r="J41" s="48"/>
      <c r="K41" s="5"/>
      <c r="L41" s="5"/>
      <c r="M41" s="5"/>
      <c r="N41" s="5"/>
      <c r="O41" s="5"/>
      <c r="P41" s="5"/>
    </row>
    <row r="42" spans="1:16" s="13" customFormat="1" ht="15.75">
      <c r="A42" s="45" t="s">
        <v>1</v>
      </c>
      <c r="B42" s="75" t="s">
        <v>2</v>
      </c>
      <c r="C42" s="46">
        <v>37</v>
      </c>
      <c r="D42" s="46" t="s">
        <v>46</v>
      </c>
      <c r="E42" s="47" t="s">
        <v>97</v>
      </c>
      <c r="F42" s="47" t="s">
        <v>116</v>
      </c>
      <c r="G42" s="47" t="s">
        <v>156</v>
      </c>
      <c r="H42" s="11">
        <v>3.5</v>
      </c>
      <c r="I42" s="32"/>
      <c r="J42" s="48"/>
      <c r="K42" s="5"/>
      <c r="L42" s="5"/>
      <c r="M42" s="5"/>
      <c r="N42" s="5"/>
      <c r="O42" s="5"/>
      <c r="P42" s="5"/>
    </row>
    <row r="43" spans="1:16" s="13" customFormat="1" ht="15.75">
      <c r="A43" s="45" t="s">
        <v>1</v>
      </c>
      <c r="B43" s="75" t="s">
        <v>2</v>
      </c>
      <c r="C43" s="46">
        <v>38</v>
      </c>
      <c r="D43" s="46" t="s">
        <v>46</v>
      </c>
      <c r="E43" s="47" t="s">
        <v>87</v>
      </c>
      <c r="F43" s="47" t="s">
        <v>107</v>
      </c>
      <c r="G43" s="47" t="s">
        <v>134</v>
      </c>
      <c r="H43" s="11">
        <v>3.5</v>
      </c>
      <c r="I43" s="32"/>
      <c r="J43" s="48"/>
      <c r="K43" s="5"/>
      <c r="L43" s="5"/>
      <c r="M43" s="5"/>
      <c r="N43" s="5"/>
      <c r="O43" s="5"/>
      <c r="P43" s="5"/>
    </row>
    <row r="44" spans="1:16" s="13" customFormat="1" ht="15.75">
      <c r="A44" s="45" t="s">
        <v>1</v>
      </c>
      <c r="B44" s="75" t="s">
        <v>2</v>
      </c>
      <c r="C44" s="46">
        <v>39</v>
      </c>
      <c r="D44" s="46" t="s">
        <v>46</v>
      </c>
      <c r="E44" s="47" t="s">
        <v>101</v>
      </c>
      <c r="F44" s="47" t="s">
        <v>120</v>
      </c>
      <c r="G44" s="47" t="s">
        <v>81</v>
      </c>
      <c r="H44" s="11">
        <v>3</v>
      </c>
      <c r="I44" s="32"/>
      <c r="J44" s="48"/>
      <c r="K44" s="5"/>
      <c r="L44" s="5"/>
      <c r="M44" s="5"/>
      <c r="N44" s="5"/>
      <c r="O44" s="5"/>
      <c r="P44" s="5"/>
    </row>
    <row r="45" spans="1:16" s="13" customFormat="1" ht="15.75">
      <c r="A45" s="45" t="s">
        <v>1</v>
      </c>
      <c r="B45" s="75" t="s">
        <v>2</v>
      </c>
      <c r="C45" s="46">
        <v>40</v>
      </c>
      <c r="D45" s="46" t="s">
        <v>46</v>
      </c>
      <c r="E45" s="47" t="s">
        <v>167</v>
      </c>
      <c r="F45" s="47" t="s">
        <v>168</v>
      </c>
      <c r="G45" s="47" t="s">
        <v>75</v>
      </c>
      <c r="H45" s="11">
        <v>2</v>
      </c>
      <c r="I45" s="32"/>
      <c r="J45" s="48"/>
      <c r="K45" s="5"/>
      <c r="L45" s="5"/>
      <c r="M45" s="5"/>
      <c r="N45" s="5"/>
      <c r="O45" s="5"/>
      <c r="P45" s="5"/>
    </row>
    <row r="46" spans="1:16" s="13" customFormat="1" ht="15.75">
      <c r="A46" s="45" t="s">
        <v>1</v>
      </c>
      <c r="B46" s="75" t="s">
        <v>2</v>
      </c>
      <c r="C46" s="46">
        <v>41</v>
      </c>
      <c r="D46" s="46" t="s">
        <v>46</v>
      </c>
      <c r="E46" s="47" t="s">
        <v>101</v>
      </c>
      <c r="F46" s="47" t="s">
        <v>120</v>
      </c>
      <c r="G46" s="47" t="s">
        <v>157</v>
      </c>
      <c r="H46" s="11">
        <v>0</v>
      </c>
      <c r="I46" s="32"/>
      <c r="J46" s="48"/>
      <c r="K46" s="5"/>
      <c r="L46" s="5"/>
      <c r="M46" s="5"/>
      <c r="N46" s="5"/>
      <c r="O46" s="5"/>
      <c r="P46" s="5"/>
    </row>
    <row r="47" spans="1:16" s="13" customFormat="1" ht="15.75">
      <c r="A47" s="45" t="s">
        <v>1</v>
      </c>
      <c r="B47" s="75" t="s">
        <v>2</v>
      </c>
      <c r="C47" s="46">
        <v>41</v>
      </c>
      <c r="D47" s="46" t="s">
        <v>46</v>
      </c>
      <c r="E47" s="47" t="s">
        <v>140</v>
      </c>
      <c r="F47" s="47" t="s">
        <v>120</v>
      </c>
      <c r="G47" s="47" t="s">
        <v>142</v>
      </c>
      <c r="H47" s="11">
        <v>0</v>
      </c>
      <c r="I47" s="32"/>
      <c r="J47" s="48"/>
      <c r="K47" s="5"/>
      <c r="L47" s="5"/>
      <c r="M47" s="5"/>
      <c r="N47" s="5"/>
      <c r="O47" s="5"/>
      <c r="P47" s="5"/>
    </row>
    <row r="48" spans="1:16" s="13" customFormat="1" ht="15.75">
      <c r="A48" s="45" t="s">
        <v>1</v>
      </c>
      <c r="B48" s="75" t="s">
        <v>2</v>
      </c>
      <c r="C48" s="46">
        <v>41</v>
      </c>
      <c r="D48" s="46" t="s">
        <v>46</v>
      </c>
      <c r="E48" s="47" t="s">
        <v>101</v>
      </c>
      <c r="F48" s="47" t="s">
        <v>120</v>
      </c>
      <c r="G48" s="47" t="s">
        <v>158</v>
      </c>
      <c r="H48" s="11">
        <v>0</v>
      </c>
      <c r="I48" s="32"/>
      <c r="J48" s="48"/>
      <c r="K48" s="5"/>
      <c r="L48" s="5"/>
      <c r="M48" s="5"/>
      <c r="N48" s="5"/>
      <c r="O48" s="5"/>
      <c r="P48" s="5"/>
    </row>
    <row r="49" spans="1:16" s="13" customFormat="1" ht="15.75">
      <c r="A49" s="45" t="s">
        <v>1</v>
      </c>
      <c r="B49" s="75" t="s">
        <v>2</v>
      </c>
      <c r="C49" s="46">
        <v>41</v>
      </c>
      <c r="D49" s="46" t="s">
        <v>46</v>
      </c>
      <c r="E49" s="47" t="s">
        <v>140</v>
      </c>
      <c r="F49" s="47" t="s">
        <v>120</v>
      </c>
      <c r="G49" s="47" t="s">
        <v>158</v>
      </c>
      <c r="H49" s="11">
        <v>0</v>
      </c>
      <c r="I49" s="32"/>
      <c r="J49" s="48"/>
      <c r="K49" s="5"/>
      <c r="L49" s="5"/>
      <c r="M49" s="5"/>
      <c r="N49" s="5"/>
      <c r="O49" s="5"/>
      <c r="P49" s="5"/>
    </row>
    <row r="50" spans="1:16" s="13" customFormat="1" ht="16.5" thickBot="1">
      <c r="A50" s="49" t="s">
        <v>1</v>
      </c>
      <c r="B50" s="76" t="s">
        <v>2</v>
      </c>
      <c r="C50" s="50">
        <v>41</v>
      </c>
      <c r="D50" s="50" t="s">
        <v>46</v>
      </c>
      <c r="E50" s="51" t="s">
        <v>132</v>
      </c>
      <c r="F50" s="51" t="s">
        <v>133</v>
      </c>
      <c r="G50" s="51" t="s">
        <v>159</v>
      </c>
      <c r="H50" s="52">
        <v>0</v>
      </c>
      <c r="I50" s="53"/>
      <c r="J50" s="54"/>
      <c r="K50" s="5"/>
      <c r="L50" s="5"/>
      <c r="M50" s="5"/>
      <c r="N50" s="5"/>
      <c r="O50" s="5"/>
      <c r="P50" s="5"/>
    </row>
    <row r="51" spans="1:16" s="13" customFormat="1" ht="15.75">
      <c r="A51" s="41" t="s">
        <v>5</v>
      </c>
      <c r="B51" s="77" t="s">
        <v>9</v>
      </c>
      <c r="C51" s="42">
        <v>1</v>
      </c>
      <c r="D51" s="42" t="s">
        <v>46</v>
      </c>
      <c r="E51" s="43" t="s">
        <v>95</v>
      </c>
      <c r="F51" s="43" t="s">
        <v>114</v>
      </c>
      <c r="G51" s="43" t="s">
        <v>169</v>
      </c>
      <c r="H51" s="55">
        <v>11.5</v>
      </c>
      <c r="I51" s="56">
        <v>5.5</v>
      </c>
      <c r="J51" s="44">
        <f>H51+I51</f>
        <v>17</v>
      </c>
      <c r="K51" s="5"/>
      <c r="L51" s="5"/>
      <c r="M51" s="5"/>
      <c r="N51" s="5"/>
      <c r="O51" s="5"/>
      <c r="P51" s="5"/>
    </row>
    <row r="52" spans="1:16" s="13" customFormat="1" ht="16.5" thickBot="1">
      <c r="A52" s="49" t="s">
        <v>1</v>
      </c>
      <c r="B52" s="78" t="s">
        <v>9</v>
      </c>
      <c r="C52" s="50">
        <f>C51+1</f>
        <v>2</v>
      </c>
      <c r="D52" s="50" t="s">
        <v>46</v>
      </c>
      <c r="E52" s="51" t="s">
        <v>95</v>
      </c>
      <c r="F52" s="51" t="s">
        <v>114</v>
      </c>
      <c r="G52" s="51" t="s">
        <v>170</v>
      </c>
      <c r="H52" s="57">
        <v>7.5</v>
      </c>
      <c r="I52" s="58">
        <v>6.5</v>
      </c>
      <c r="J52" s="54">
        <f>H52+I52</f>
        <v>14</v>
      </c>
      <c r="K52" s="5"/>
      <c r="L52" s="5"/>
      <c r="M52" s="5"/>
      <c r="N52" s="5"/>
      <c r="O52" s="5"/>
      <c r="P52" s="5"/>
    </row>
    <row r="53" spans="1:16" s="13" customFormat="1" ht="15.75">
      <c r="A53" s="41" t="s">
        <v>5</v>
      </c>
      <c r="B53" s="59" t="s">
        <v>10</v>
      </c>
      <c r="C53" s="42">
        <v>1</v>
      </c>
      <c r="D53" s="42" t="s">
        <v>46</v>
      </c>
      <c r="E53" s="43" t="s">
        <v>97</v>
      </c>
      <c r="F53" s="43" t="s">
        <v>116</v>
      </c>
      <c r="G53" s="43" t="s">
        <v>75</v>
      </c>
      <c r="H53" s="55">
        <v>21</v>
      </c>
      <c r="I53" s="56">
        <v>12.5</v>
      </c>
      <c r="J53" s="44">
        <f aca="true" t="shared" si="1" ref="J53:J62">H53+I53</f>
        <v>33.5</v>
      </c>
      <c r="K53" s="5"/>
      <c r="L53" s="5"/>
      <c r="M53" s="5"/>
      <c r="N53" s="5"/>
      <c r="O53" s="5"/>
      <c r="P53" s="5"/>
    </row>
    <row r="54" spans="1:10" s="31" customFormat="1" ht="15.75">
      <c r="A54" s="45" t="s">
        <v>1</v>
      </c>
      <c r="B54" s="60" t="s">
        <v>10</v>
      </c>
      <c r="C54" s="46">
        <f>C53+1</f>
        <v>2</v>
      </c>
      <c r="D54" s="46" t="s">
        <v>46</v>
      </c>
      <c r="E54" s="47" t="s">
        <v>101</v>
      </c>
      <c r="F54" s="47" t="s">
        <v>114</v>
      </c>
      <c r="G54" s="47" t="s">
        <v>149</v>
      </c>
      <c r="H54" s="3">
        <v>10</v>
      </c>
      <c r="I54" s="33">
        <v>12.5</v>
      </c>
      <c r="J54" s="48">
        <f t="shared" si="1"/>
        <v>22.5</v>
      </c>
    </row>
    <row r="55" spans="1:10" s="31" customFormat="1" ht="15.75">
      <c r="A55" s="45" t="s">
        <v>1</v>
      </c>
      <c r="B55" s="60" t="s">
        <v>10</v>
      </c>
      <c r="C55" s="46">
        <f aca="true" t="shared" si="2" ref="C55:C64">C54+1</f>
        <v>3</v>
      </c>
      <c r="D55" s="46" t="s">
        <v>46</v>
      </c>
      <c r="E55" s="47" t="s">
        <v>95</v>
      </c>
      <c r="F55" s="47" t="s">
        <v>114</v>
      </c>
      <c r="G55" s="47" t="s">
        <v>149</v>
      </c>
      <c r="H55" s="3">
        <v>11</v>
      </c>
      <c r="I55" s="33">
        <v>7.5</v>
      </c>
      <c r="J55" s="48">
        <f t="shared" si="1"/>
        <v>18.5</v>
      </c>
    </row>
    <row r="56" spans="1:10" ht="15.75">
      <c r="A56" s="45" t="s">
        <v>1</v>
      </c>
      <c r="B56" s="60" t="s">
        <v>10</v>
      </c>
      <c r="C56" s="46">
        <f t="shared" si="2"/>
        <v>4</v>
      </c>
      <c r="D56" s="46" t="s">
        <v>46</v>
      </c>
      <c r="E56" s="47" t="s">
        <v>164</v>
      </c>
      <c r="F56" s="47" t="s">
        <v>165</v>
      </c>
      <c r="G56" s="47" t="s">
        <v>151</v>
      </c>
      <c r="H56" s="3">
        <v>7.5</v>
      </c>
      <c r="I56" s="33">
        <v>10</v>
      </c>
      <c r="J56" s="48">
        <f t="shared" si="1"/>
        <v>17.5</v>
      </c>
    </row>
    <row r="57" spans="1:10" ht="15.75">
      <c r="A57" s="45" t="s">
        <v>1</v>
      </c>
      <c r="B57" s="60" t="s">
        <v>10</v>
      </c>
      <c r="C57" s="46">
        <f t="shared" si="2"/>
        <v>5</v>
      </c>
      <c r="D57" s="46" t="s">
        <v>46</v>
      </c>
      <c r="E57" s="47" t="s">
        <v>101</v>
      </c>
      <c r="F57" s="47" t="s">
        <v>114</v>
      </c>
      <c r="G57" s="47" t="s">
        <v>73</v>
      </c>
      <c r="H57" s="3">
        <v>9</v>
      </c>
      <c r="I57" s="33">
        <v>7.5</v>
      </c>
      <c r="J57" s="48">
        <f t="shared" si="1"/>
        <v>16.5</v>
      </c>
    </row>
    <row r="58" spans="1:10" ht="15.75">
      <c r="A58" s="45" t="s">
        <v>1</v>
      </c>
      <c r="B58" s="60" t="s">
        <v>10</v>
      </c>
      <c r="C58" s="46">
        <f t="shared" si="2"/>
        <v>6</v>
      </c>
      <c r="D58" s="46" t="s">
        <v>46</v>
      </c>
      <c r="E58" s="47" t="s">
        <v>98</v>
      </c>
      <c r="F58" s="47" t="s">
        <v>117</v>
      </c>
      <c r="G58" s="47" t="s">
        <v>155</v>
      </c>
      <c r="H58" s="3">
        <v>5.5</v>
      </c>
      <c r="I58" s="33">
        <v>10</v>
      </c>
      <c r="J58" s="48">
        <f t="shared" si="1"/>
        <v>15.5</v>
      </c>
    </row>
    <row r="59" spans="1:10" ht="15.75">
      <c r="A59" s="45" t="s">
        <v>1</v>
      </c>
      <c r="B59" s="60" t="s">
        <v>10</v>
      </c>
      <c r="C59" s="46">
        <f t="shared" si="2"/>
        <v>7</v>
      </c>
      <c r="D59" s="46" t="s">
        <v>46</v>
      </c>
      <c r="E59" s="47" t="s">
        <v>97</v>
      </c>
      <c r="F59" s="47" t="s">
        <v>116</v>
      </c>
      <c r="G59" s="47" t="s">
        <v>156</v>
      </c>
      <c r="H59" s="3">
        <v>3.5</v>
      </c>
      <c r="I59" s="33">
        <v>9</v>
      </c>
      <c r="J59" s="48">
        <f t="shared" si="1"/>
        <v>12.5</v>
      </c>
    </row>
    <row r="60" spans="1:10" ht="15.75">
      <c r="A60" s="45" t="s">
        <v>1</v>
      </c>
      <c r="B60" s="60" t="s">
        <v>10</v>
      </c>
      <c r="C60" s="46">
        <f t="shared" si="2"/>
        <v>8</v>
      </c>
      <c r="D60" s="46" t="s">
        <v>46</v>
      </c>
      <c r="E60" s="47" t="s">
        <v>127</v>
      </c>
      <c r="F60" s="47" t="s">
        <v>115</v>
      </c>
      <c r="G60" s="47" t="s">
        <v>122</v>
      </c>
      <c r="H60" s="3">
        <v>6</v>
      </c>
      <c r="I60" s="33">
        <v>6</v>
      </c>
      <c r="J60" s="48">
        <f t="shared" si="1"/>
        <v>12</v>
      </c>
    </row>
    <row r="61" spans="1:10" ht="15.75">
      <c r="A61" s="45" t="s">
        <v>1</v>
      </c>
      <c r="B61" s="60" t="s">
        <v>10</v>
      </c>
      <c r="C61" s="46">
        <f t="shared" si="2"/>
        <v>9</v>
      </c>
      <c r="D61" s="46" t="s">
        <v>46</v>
      </c>
      <c r="E61" s="47" t="s">
        <v>95</v>
      </c>
      <c r="F61" s="47" t="s">
        <v>114</v>
      </c>
      <c r="G61" s="47" t="s">
        <v>73</v>
      </c>
      <c r="H61" s="3">
        <v>8.5</v>
      </c>
      <c r="I61" s="33">
        <v>2.5</v>
      </c>
      <c r="J61" s="48">
        <f t="shared" si="1"/>
        <v>11</v>
      </c>
    </row>
    <row r="62" spans="1:10" ht="15.75">
      <c r="A62" s="45" t="s">
        <v>1</v>
      </c>
      <c r="B62" s="60" t="s">
        <v>10</v>
      </c>
      <c r="C62" s="46">
        <f t="shared" si="2"/>
        <v>10</v>
      </c>
      <c r="D62" s="46" t="s">
        <v>46</v>
      </c>
      <c r="E62" s="47" t="s">
        <v>167</v>
      </c>
      <c r="F62" s="47" t="s">
        <v>168</v>
      </c>
      <c r="G62" s="47" t="s">
        <v>75</v>
      </c>
      <c r="H62" s="3">
        <v>2</v>
      </c>
      <c r="I62" s="33">
        <v>0</v>
      </c>
      <c r="J62" s="48">
        <f t="shared" si="1"/>
        <v>2</v>
      </c>
    </row>
    <row r="63" spans="1:10" ht="15.75">
      <c r="A63" s="45" t="s">
        <v>1</v>
      </c>
      <c r="B63" s="60" t="s">
        <v>10</v>
      </c>
      <c r="C63" s="46">
        <f t="shared" si="2"/>
        <v>11</v>
      </c>
      <c r="D63" s="46" t="s">
        <v>46</v>
      </c>
      <c r="E63" s="47" t="s">
        <v>95</v>
      </c>
      <c r="F63" s="47" t="s">
        <v>114</v>
      </c>
      <c r="G63" s="47" t="s">
        <v>171</v>
      </c>
      <c r="H63" s="3">
        <v>1.5</v>
      </c>
      <c r="I63" s="33"/>
      <c r="J63" s="48"/>
    </row>
    <row r="64" spans="1:10" ht="16.5" thickBot="1">
      <c r="A64" s="49" t="s">
        <v>1</v>
      </c>
      <c r="B64" s="79" t="s">
        <v>10</v>
      </c>
      <c r="C64" s="50">
        <f t="shared" si="2"/>
        <v>12</v>
      </c>
      <c r="D64" s="50" t="s">
        <v>46</v>
      </c>
      <c r="E64" s="51" t="s">
        <v>125</v>
      </c>
      <c r="F64" s="51" t="s">
        <v>126</v>
      </c>
      <c r="G64" s="51" t="s">
        <v>172</v>
      </c>
      <c r="H64" s="57">
        <v>1</v>
      </c>
      <c r="I64" s="58"/>
      <c r="J64" s="5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Skyhoundz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Bloeme</dc:creator>
  <cp:keywords/>
  <dc:description/>
  <cp:lastModifiedBy>Frank P Montgomery</cp:lastModifiedBy>
  <cp:lastPrinted>2010-06-17T14:46:16Z</cp:lastPrinted>
  <dcterms:created xsi:type="dcterms:W3CDTF">2005-05-25T13:22:11Z</dcterms:created>
  <dcterms:modified xsi:type="dcterms:W3CDTF">2011-06-17T22:53:29Z</dcterms:modified>
  <cp:category/>
  <cp:version/>
  <cp:contentType/>
  <cp:contentStatus/>
</cp:coreProperties>
</file>