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k\Documents\MADDogs\2018\AWInUpDog\AWI\"/>
    </mc:Choice>
  </mc:AlternateContent>
  <bookViews>
    <workbookView xWindow="0" yWindow="0" windowWidth="20490" windowHeight="9045" firstSheet="3" activeTab="3"/>
  </bookViews>
  <sheets>
    <sheet name="FS Lineup" sheetId="9" state="hidden" r:id="rId1"/>
    <sheet name="T&amp;C Lineup" sheetId="10" state="hidden" r:id="rId2"/>
    <sheet name="Open FS (T&amp;C) Lineup" sheetId="11" state="hidden" r:id="rId3"/>
    <sheet name="Open FS Rank" sheetId="12" r:id="rId4"/>
    <sheet name="Open T&amp;C Rank" sheetId="13" r:id="rId5"/>
    <sheet name="Rec FS Rank" sheetId="14" r:id="rId6"/>
    <sheet name="Rec TC Rank" sheetId="15" r:id="rId7"/>
  </sheets>
  <calcPr calcId="152511"/>
</workbook>
</file>

<file path=xl/calcChain.xml><?xml version="1.0" encoding="utf-8"?>
<calcChain xmlns="http://schemas.openxmlformats.org/spreadsheetml/2006/main">
  <c r="G6" i="15" l="1"/>
  <c r="G5" i="15"/>
  <c r="G4" i="15"/>
  <c r="P4" i="14"/>
  <c r="I4" i="14"/>
  <c r="P5" i="14"/>
  <c r="I5" i="14"/>
  <c r="G5" i="13"/>
  <c r="G8" i="13"/>
  <c r="G12" i="13"/>
  <c r="G10" i="13"/>
  <c r="G11" i="13"/>
  <c r="G4" i="13"/>
  <c r="G9" i="13"/>
  <c r="G6" i="13"/>
  <c r="G13" i="13"/>
  <c r="G7" i="13"/>
  <c r="Q4" i="14" l="1"/>
  <c r="Q5" i="14"/>
  <c r="Q9" i="12"/>
  <c r="I9" i="12"/>
  <c r="R9" i="12" s="1"/>
  <c r="Q7" i="12"/>
  <c r="I7" i="12"/>
  <c r="T7" i="12" s="1"/>
  <c r="Q8" i="12"/>
  <c r="T8" i="12" s="1"/>
  <c r="Q4" i="12"/>
  <c r="I4" i="12"/>
  <c r="Q6" i="12"/>
  <c r="I6" i="12"/>
  <c r="R6" i="12" s="1"/>
  <c r="Q5" i="12"/>
  <c r="I5" i="12"/>
  <c r="R4" i="12" l="1"/>
  <c r="R7" i="12"/>
  <c r="R5" i="12"/>
  <c r="T6" i="12"/>
  <c r="T5" i="12"/>
  <c r="R8" i="12"/>
  <c r="T4" i="12"/>
  <c r="T9" i="12"/>
  <c r="C10" i="11"/>
  <c r="B10" i="11"/>
  <c r="C8" i="11"/>
  <c r="B8" i="11"/>
  <c r="C7" i="11"/>
  <c r="B7" i="11"/>
  <c r="C9" i="11"/>
  <c r="B9" i="11"/>
  <c r="C5" i="11"/>
  <c r="B5" i="11"/>
  <c r="C4" i="11"/>
  <c r="B4" i="11"/>
  <c r="C19" i="10"/>
  <c r="C18" i="10"/>
  <c r="C17" i="10"/>
  <c r="C15" i="10"/>
  <c r="C14" i="10"/>
  <c r="C13" i="10"/>
  <c r="C11" i="10"/>
  <c r="C10" i="10"/>
  <c r="C8" i="10"/>
  <c r="C7" i="10"/>
  <c r="C6" i="10"/>
  <c r="C5" i="10"/>
  <c r="C4" i="10"/>
  <c r="B19" i="10"/>
  <c r="B18" i="10"/>
  <c r="B17" i="10"/>
  <c r="B15" i="10"/>
  <c r="B14" i="10"/>
  <c r="B13" i="10"/>
  <c r="B11" i="10"/>
  <c r="B10" i="10"/>
  <c r="B8" i="10"/>
  <c r="B7" i="10"/>
  <c r="B6" i="10"/>
  <c r="B5" i="10"/>
  <c r="B4" i="10"/>
  <c r="C9" i="9"/>
  <c r="B9" i="9"/>
  <c r="C6" i="9"/>
  <c r="B6" i="9"/>
  <c r="C13" i="9"/>
  <c r="B13" i="9"/>
  <c r="C10" i="9"/>
  <c r="B10" i="9"/>
  <c r="C8" i="9"/>
  <c r="B8" i="9"/>
  <c r="C11" i="9"/>
  <c r="B11" i="9"/>
  <c r="C5" i="9"/>
  <c r="B5" i="9"/>
  <c r="C4" i="9"/>
  <c r="B4" i="9"/>
</calcChain>
</file>

<file path=xl/sharedStrings.xml><?xml version="1.0" encoding="utf-8"?>
<sst xmlns="http://schemas.openxmlformats.org/spreadsheetml/2006/main" count="155" uniqueCount="62">
  <si>
    <t>Ashley Whippet Invitational (Open Toss and Catch)
Millersville, MD
May 12, 2018</t>
  </si>
  <si>
    <t>Ashley Whippet Invitational Series Qualifier (Open Overall)
Millersville, MD
May 12, 2018</t>
  </si>
  <si>
    <t>Open Toss and Catch Division (Cash prize at Qualifiers only)</t>
  </si>
  <si>
    <t>#</t>
  </si>
  <si>
    <t>Open Overall Division</t>
  </si>
  <si>
    <t>Name</t>
  </si>
  <si>
    <t>Dog Name</t>
  </si>
  <si>
    <t>RD1</t>
  </si>
  <si>
    <t>RD2</t>
  </si>
  <si>
    <t>TOT</t>
  </si>
  <si>
    <t>Dog</t>
  </si>
  <si>
    <t>Human</t>
  </si>
  <si>
    <t>Team</t>
  </si>
  <si>
    <t>Overall</t>
  </si>
  <si>
    <t>Craig Olsen</t>
  </si>
  <si>
    <t>FS1</t>
  </si>
  <si>
    <t>Catch %</t>
  </si>
  <si>
    <t>Dog 2</t>
  </si>
  <si>
    <t>Human 2</t>
  </si>
  <si>
    <t>Team 2</t>
  </si>
  <si>
    <t>Overall 2</t>
  </si>
  <si>
    <t>Catch % 2</t>
  </si>
  <si>
    <t>FS2</t>
  </si>
  <si>
    <t>FS1+FS2</t>
  </si>
  <si>
    <t>Laura O'Neill</t>
  </si>
  <si>
    <t>Random</t>
  </si>
  <si>
    <t>Frenzy</t>
  </si>
  <si>
    <t>Frank Montgomery</t>
  </si>
  <si>
    <t>Chicklet</t>
  </si>
  <si>
    <t>Jagger</t>
  </si>
  <si>
    <t>Todd Queen</t>
  </si>
  <si>
    <t>Tanner</t>
  </si>
  <si>
    <t>Bentley</t>
  </si>
  <si>
    <t>Bil Boy Blu</t>
  </si>
  <si>
    <t>Rogue</t>
  </si>
  <si>
    <t>Gracie Lou</t>
  </si>
  <si>
    <t>Linda Kriete</t>
  </si>
  <si>
    <t>Dax</t>
  </si>
  <si>
    <t>Sue Garfinkel</t>
  </si>
  <si>
    <t>Blue</t>
  </si>
  <si>
    <t>Lindsay Thompson</t>
  </si>
  <si>
    <t>Brick</t>
  </si>
  <si>
    <t>Ashley Whippet Invitational Series Qualifier (Recreational Freestyle)
Millersville, MD
May 12, 2018</t>
  </si>
  <si>
    <r>
      <t xml:space="preserve">Recreational Freestyle Division </t>
    </r>
    <r>
      <rPr>
        <i/>
        <sz val="10"/>
        <rFont val="Arial"/>
        <family val="2"/>
      </rPr>
      <t>(</t>
    </r>
    <r>
      <rPr>
        <i/>
        <sz val="10"/>
        <color rgb="FFFF0000"/>
        <rFont val="Arial"/>
        <family val="2"/>
      </rPr>
      <t xml:space="preserve">second round of FS is optional unless competing for </t>
    </r>
    <r>
      <rPr>
        <i/>
        <u/>
        <sz val="10"/>
        <color rgb="FFFF0000"/>
        <rFont val="Arial"/>
        <family val="2"/>
      </rPr>
      <t>event FS award</t>
    </r>
    <r>
      <rPr>
        <i/>
        <sz val="10"/>
        <rFont val="Arial"/>
        <family val="2"/>
      </rPr>
      <t>)</t>
    </r>
  </si>
  <si>
    <t>Ashley Whippet Invitational (Recreational Toss &amp; Catch)
Millersville, MD
May 12, 2018</t>
  </si>
  <si>
    <r>
      <t xml:space="preserve">Recreational Toss &amp; Catch Division </t>
    </r>
    <r>
      <rPr>
        <i/>
        <sz val="10"/>
        <rFont val="Arial"/>
        <family val="2"/>
      </rPr>
      <t>(</t>
    </r>
    <r>
      <rPr>
        <i/>
        <sz val="10"/>
        <color rgb="FFFF0000"/>
        <rFont val="Arial"/>
        <family val="2"/>
      </rPr>
      <t>second round optional</t>
    </r>
    <r>
      <rPr>
        <i/>
        <sz val="10"/>
        <rFont val="Arial"/>
        <family val="2"/>
      </rPr>
      <t>)</t>
    </r>
  </si>
  <si>
    <t>Sprite</t>
  </si>
  <si>
    <t>Apollo</t>
  </si>
  <si>
    <t>Div</t>
  </si>
  <si>
    <t>Open</t>
  </si>
  <si>
    <t>Rec</t>
  </si>
  <si>
    <r>
      <t xml:space="preserve">T &amp; C Lineup </t>
    </r>
    <r>
      <rPr>
        <b/>
        <sz val="8"/>
        <color rgb="FF000000"/>
        <rFont val="Arial"/>
        <family val="2"/>
      </rPr>
      <t>(all Divisions)</t>
    </r>
  </si>
  <si>
    <r>
      <t xml:space="preserve">FS Lineup </t>
    </r>
    <r>
      <rPr>
        <b/>
        <sz val="8"/>
        <color rgb="FF000000"/>
        <rFont val="Arial"/>
        <family val="2"/>
      </rPr>
      <t>(all Divisions)</t>
    </r>
  </si>
  <si>
    <t>Open FS (T&amp;C Rnd) Lineup</t>
  </si>
  <si>
    <t>Source</t>
  </si>
  <si>
    <t>Song</t>
  </si>
  <si>
    <t>Rank</t>
  </si>
  <si>
    <t>T &amp; C</t>
  </si>
  <si>
    <t>*</t>
  </si>
  <si>
    <t>Q'd</t>
  </si>
  <si>
    <t>Event FS Champ</t>
  </si>
  <si>
    <t>Event Freestyle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</si>
</sst>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"/>
  </numFmts>
  <fonts count="17">
    <font>
      <sz val="10"/>
      <color rgb="FF000000"/>
      <name val="Arial"/>
    </font>
    <font>
      <b/>
      <sz val="14"/>
      <name val="Verdana"/>
      <family val="2"/>
    </font>
    <font>
      <sz val="10"/>
      <name val="Arial"/>
      <family val="2"/>
    </font>
    <font>
      <sz val="10"/>
      <color rgb="FF000000"/>
      <name val="Verdana"/>
      <family val="2"/>
    </font>
    <font>
      <b/>
      <sz val="14"/>
      <color rgb="FFFFFFFF"/>
      <name val="Verdana"/>
      <family val="2"/>
    </font>
    <font>
      <b/>
      <sz val="10"/>
      <name val="Arial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sz val="11"/>
      <color rgb="FF000000"/>
      <name val="Inconsolata"/>
    </font>
    <font>
      <i/>
      <sz val="10"/>
      <name val="Arial"/>
      <family val="2"/>
    </font>
    <font>
      <i/>
      <sz val="10"/>
      <color rgb="FFFF0000"/>
      <name val="Arial"/>
      <family val="2"/>
    </font>
    <font>
      <i/>
      <u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Verdana"/>
      <family val="2"/>
    </font>
    <font>
      <b/>
      <sz val="12"/>
      <color rgb="FFFFFFFF"/>
      <name val="Verdana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3366FF"/>
        <bgColor rgb="FF3366FF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DEEAF6"/>
        <bgColor rgb="FFFFFFFF"/>
      </patternFill>
    </fill>
    <fill>
      <patternFill patternType="solid">
        <fgColor rgb="FFDEEAF6"/>
        <bgColor indexed="64"/>
      </patternFill>
    </fill>
    <fill>
      <patternFill patternType="solid">
        <fgColor rgb="FFDEEAF6"/>
        <bgColor rgb="FFE7E6E6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left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vertical="center" wrapText="1"/>
    </xf>
    <xf numFmtId="9" fontId="3" fillId="5" borderId="8" xfId="0" applyNumberFormat="1" applyFont="1" applyFill="1" applyBorder="1" applyAlignment="1">
      <alignment vertical="center" wrapText="1"/>
    </xf>
    <xf numFmtId="164" fontId="6" fillId="5" borderId="9" xfId="0" applyNumberFormat="1" applyFont="1" applyFill="1" applyBorder="1" applyAlignment="1">
      <alignment vertical="center" wrapText="1"/>
    </xf>
    <xf numFmtId="9" fontId="3" fillId="5" borderId="8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6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4" fillId="5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0" borderId="2" xfId="0" applyFont="1" applyBorder="1"/>
    <xf numFmtId="0" fontId="16" fillId="0" borderId="3" xfId="0" applyFont="1" applyBorder="1"/>
    <xf numFmtId="0" fontId="7" fillId="0" borderId="0" xfId="0" applyFont="1"/>
    <xf numFmtId="0" fontId="0" fillId="0" borderId="0" xfId="0" applyFont="1" applyAlignment="1"/>
    <xf numFmtId="6" fontId="0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center" wrapText="1"/>
    </xf>
    <xf numFmtId="164" fontId="3" fillId="9" borderId="8" xfId="0" applyNumberFormat="1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vertical="center" wrapText="1"/>
    </xf>
    <xf numFmtId="9" fontId="3" fillId="9" borderId="8" xfId="0" applyNumberFormat="1" applyFont="1" applyFill="1" applyBorder="1" applyAlignment="1">
      <alignment vertical="center" wrapText="1"/>
    </xf>
    <xf numFmtId="9" fontId="3" fillId="9" borderId="8" xfId="0" applyNumberFormat="1" applyFont="1" applyFill="1" applyBorder="1" applyAlignment="1">
      <alignment horizontal="center" vertical="center" wrapText="1"/>
    </xf>
    <xf numFmtId="164" fontId="6" fillId="9" borderId="9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vertical="center" wrapText="1"/>
    </xf>
    <xf numFmtId="9" fontId="3" fillId="0" borderId="4" xfId="0" applyNumberFormat="1" applyFont="1" applyFill="1" applyBorder="1" applyAlignment="1">
      <alignment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vertical="center" wrapText="1"/>
    </xf>
    <xf numFmtId="0" fontId="12" fillId="0" borderId="0" xfId="0" applyFont="1" applyAlignment="1"/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/>
    <xf numFmtId="0" fontId="5" fillId="0" borderId="10" xfId="0" applyFont="1" applyBorder="1" applyAlignment="1">
      <alignment vertical="center"/>
    </xf>
    <xf numFmtId="164" fontId="8" fillId="5" borderId="10" xfId="0" applyNumberFormat="1" applyFont="1" applyFill="1" applyBorder="1" applyAlignment="1"/>
    <xf numFmtId="164" fontId="8" fillId="6" borderId="10" xfId="0" applyNumberFormat="1" applyFont="1" applyFill="1" applyBorder="1" applyAlignment="1"/>
    <xf numFmtId="164" fontId="8" fillId="8" borderId="10" xfId="0" applyNumberFormat="1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vertical="center" wrapText="1"/>
    </xf>
    <xf numFmtId="0" fontId="0" fillId="8" borderId="8" xfId="0" applyFont="1" applyFill="1" applyBorder="1" applyAlignment="1">
      <alignment horizontal="left" vertical="center"/>
    </xf>
    <xf numFmtId="164" fontId="3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164" fontId="3" fillId="10" borderId="8" xfId="0" applyNumberFormat="1" applyFont="1" applyFill="1" applyBorder="1" applyAlignment="1">
      <alignment horizontal="center" vertical="center" wrapText="1"/>
    </xf>
    <xf numFmtId="9" fontId="3" fillId="10" borderId="8" xfId="0" applyNumberFormat="1" applyFont="1" applyFill="1" applyBorder="1" applyAlignment="1">
      <alignment horizontal="center" vertical="center" wrapText="1"/>
    </xf>
    <xf numFmtId="164" fontId="3" fillId="10" borderId="8" xfId="0" applyNumberFormat="1" applyFont="1" applyFill="1" applyBorder="1" applyAlignment="1">
      <alignment vertical="center" wrapText="1"/>
    </xf>
    <xf numFmtId="164" fontId="3" fillId="5" borderId="10" xfId="0" applyNumberFormat="1" applyFont="1" applyFill="1" applyBorder="1" applyAlignment="1">
      <alignment vertical="center" wrapText="1"/>
    </xf>
    <xf numFmtId="164" fontId="3" fillId="7" borderId="10" xfId="0" applyNumberFormat="1" applyFont="1" applyFill="1" applyBorder="1" applyAlignment="1">
      <alignment vertical="center" wrapText="1"/>
    </xf>
    <xf numFmtId="164" fontId="6" fillId="5" borderId="1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EAF6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workbookViewId="0">
      <selection activeCell="C31" sqref="C31"/>
    </sheetView>
  </sheetViews>
  <sheetFormatPr defaultRowHeight="12.75"/>
  <cols>
    <col min="1" max="1" width="3.28515625" bestFit="1" customWidth="1"/>
    <col min="2" max="2" width="20.42578125" customWidth="1"/>
    <col min="3" max="3" width="11.85546875" bestFit="1" customWidth="1"/>
    <col min="4" max="4" width="7.85546875" customWidth="1"/>
    <col min="5" max="5" width="14" customWidth="1"/>
    <col min="6" max="6" width="18.5703125" customWidth="1"/>
  </cols>
  <sheetData>
    <row r="1" spans="1:6">
      <c r="A1" s="35" t="s">
        <v>52</v>
      </c>
      <c r="B1" s="36"/>
      <c r="C1" s="36"/>
      <c r="D1" s="36"/>
      <c r="E1" s="36"/>
      <c r="F1" s="36"/>
    </row>
    <row r="3" spans="1:6">
      <c r="A3" s="25" t="s">
        <v>3</v>
      </c>
      <c r="B3" s="25" t="s">
        <v>5</v>
      </c>
      <c r="C3" s="25" t="s">
        <v>6</v>
      </c>
      <c r="D3" s="25" t="s">
        <v>48</v>
      </c>
      <c r="E3" s="25" t="s">
        <v>54</v>
      </c>
      <c r="F3" s="25" t="s">
        <v>55</v>
      </c>
    </row>
    <row r="4" spans="1:6">
      <c r="A4" s="26">
        <v>1</v>
      </c>
      <c r="B4" s="27" t="e">
        <f>#REF!</f>
        <v>#REF!</v>
      </c>
      <c r="C4" s="27" t="e">
        <f>#REF!</f>
        <v>#REF!</v>
      </c>
      <c r="D4" s="37" t="s">
        <v>49</v>
      </c>
      <c r="E4" s="37"/>
      <c r="F4" s="37"/>
    </row>
    <row r="5" spans="1:6">
      <c r="A5" s="28">
        <v>2</v>
      </c>
      <c r="B5" s="29" t="e">
        <f>#REF!</f>
        <v>#REF!</v>
      </c>
      <c r="C5" s="29" t="e">
        <f>#REF!</f>
        <v>#REF!</v>
      </c>
      <c r="D5" s="38" t="s">
        <v>50</v>
      </c>
      <c r="E5" s="38"/>
      <c r="F5" s="38"/>
    </row>
    <row r="6" spans="1:6">
      <c r="A6" s="26">
        <v>3</v>
      </c>
      <c r="B6" s="27" t="e">
        <f>#REF!</f>
        <v>#REF!</v>
      </c>
      <c r="C6" s="27" t="e">
        <f>#REF!</f>
        <v>#REF!</v>
      </c>
      <c r="D6" s="37" t="s">
        <v>50</v>
      </c>
      <c r="E6" s="37"/>
      <c r="F6" s="37"/>
    </row>
    <row r="7" spans="1:6">
      <c r="A7" s="28">
        <v>4</v>
      </c>
      <c r="E7" s="38"/>
      <c r="F7" s="38"/>
    </row>
    <row r="8" spans="1:6">
      <c r="A8" s="26">
        <v>5</v>
      </c>
      <c r="B8" s="27" t="e">
        <f>#REF!</f>
        <v>#REF!</v>
      </c>
      <c r="C8" s="27" t="e">
        <f>#REF!</f>
        <v>#REF!</v>
      </c>
      <c r="D8" s="37" t="s">
        <v>49</v>
      </c>
      <c r="E8" s="37"/>
      <c r="F8" s="37"/>
    </row>
    <row r="9" spans="1:6">
      <c r="A9" s="28">
        <v>6</v>
      </c>
      <c r="B9" s="29" t="e">
        <f>#REF!</f>
        <v>#REF!</v>
      </c>
      <c r="C9" s="29" t="e">
        <f>#REF!</f>
        <v>#REF!</v>
      </c>
      <c r="D9" s="38" t="s">
        <v>49</v>
      </c>
      <c r="E9" s="38"/>
      <c r="F9" s="38"/>
    </row>
    <row r="10" spans="1:6">
      <c r="A10" s="26">
        <v>7</v>
      </c>
      <c r="B10" s="27" t="e">
        <f>#REF!</f>
        <v>#REF!</v>
      </c>
      <c r="C10" s="27" t="e">
        <f>#REF!</f>
        <v>#REF!</v>
      </c>
      <c r="D10" s="37" t="s">
        <v>49</v>
      </c>
      <c r="E10" s="37"/>
      <c r="F10" s="37"/>
    </row>
    <row r="11" spans="1:6">
      <c r="A11" s="28">
        <v>8</v>
      </c>
      <c r="B11" s="29" t="e">
        <f>#REF!</f>
        <v>#REF!</v>
      </c>
      <c r="C11" s="29" t="e">
        <f>#REF!</f>
        <v>#REF!</v>
      </c>
      <c r="D11" s="38" t="s">
        <v>49</v>
      </c>
      <c r="E11" s="38"/>
      <c r="F11" s="38"/>
    </row>
    <row r="12" spans="1:6">
      <c r="A12" s="26">
        <v>9</v>
      </c>
      <c r="B12" s="27"/>
      <c r="C12" s="27"/>
      <c r="D12" s="37"/>
      <c r="E12" s="37"/>
      <c r="F12" s="37"/>
    </row>
    <row r="13" spans="1:6">
      <c r="A13" s="28">
        <v>10</v>
      </c>
      <c r="B13" s="29" t="e">
        <f>#REF!</f>
        <v>#REF!</v>
      </c>
      <c r="C13" s="29" t="e">
        <f>#REF!</f>
        <v>#REF!</v>
      </c>
      <c r="D13" s="38" t="s">
        <v>49</v>
      </c>
      <c r="E13" s="38"/>
      <c r="F13" s="38"/>
    </row>
    <row r="14" spans="1:6">
      <c r="A14" s="26">
        <v>11</v>
      </c>
      <c r="B14" s="27"/>
      <c r="C14" s="27"/>
      <c r="D14" s="37"/>
      <c r="E14" s="37"/>
      <c r="F14" s="37"/>
    </row>
    <row r="15" spans="1:6">
      <c r="A15" s="28">
        <v>12</v>
      </c>
      <c r="B15" s="29"/>
      <c r="C15" s="29"/>
      <c r="D15" s="38"/>
      <c r="E15" s="38"/>
      <c r="F15" s="3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2"/>
  <sheetViews>
    <sheetView workbookViewId="0">
      <selection activeCell="C31" sqref="C31"/>
    </sheetView>
  </sheetViews>
  <sheetFormatPr defaultRowHeight="12.75"/>
  <cols>
    <col min="1" max="1" width="3.28515625" bestFit="1" customWidth="1"/>
    <col min="2" max="2" width="20.28515625" customWidth="1"/>
    <col min="3" max="3" width="11.85546875" bestFit="1" customWidth="1"/>
    <col min="4" max="4" width="7.7109375" customWidth="1"/>
  </cols>
  <sheetData>
    <row r="1" spans="1:4">
      <c r="A1" s="35" t="s">
        <v>51</v>
      </c>
      <c r="B1" s="36"/>
      <c r="C1" s="36"/>
      <c r="D1" s="36"/>
    </row>
    <row r="3" spans="1:4">
      <c r="A3" s="25" t="s">
        <v>3</v>
      </c>
      <c r="B3" s="25" t="s">
        <v>5</v>
      </c>
      <c r="C3" s="25" t="s">
        <v>6</v>
      </c>
      <c r="D3" s="25" t="s">
        <v>48</v>
      </c>
    </row>
    <row r="4" spans="1:4">
      <c r="A4" s="26">
        <v>1</v>
      </c>
      <c r="B4" s="30" t="e">
        <f>#REF!</f>
        <v>#REF!</v>
      </c>
      <c r="C4" s="30" t="e">
        <f>#REF!</f>
        <v>#REF!</v>
      </c>
      <c r="D4" s="30" t="s">
        <v>49</v>
      </c>
    </row>
    <row r="5" spans="1:4">
      <c r="A5" s="31">
        <v>2</v>
      </c>
      <c r="B5" s="32" t="e">
        <f>#REF!</f>
        <v>#REF!</v>
      </c>
      <c r="C5" s="32" t="e">
        <f>#REF!</f>
        <v>#REF!</v>
      </c>
      <c r="D5" s="32" t="s">
        <v>49</v>
      </c>
    </row>
    <row r="6" spans="1:4">
      <c r="A6" s="26">
        <v>3</v>
      </c>
      <c r="B6" s="30" t="e">
        <f>#REF!</f>
        <v>#REF!</v>
      </c>
      <c r="C6" s="30" t="e">
        <f>#REF!</f>
        <v>#REF!</v>
      </c>
      <c r="D6" s="30" t="s">
        <v>49</v>
      </c>
    </row>
    <row r="7" spans="1:4">
      <c r="A7" s="31">
        <v>4</v>
      </c>
      <c r="B7" s="32" t="e">
        <f>#REF!</f>
        <v>#REF!</v>
      </c>
      <c r="C7" s="32" t="e">
        <f>#REF!</f>
        <v>#REF!</v>
      </c>
      <c r="D7" s="32" t="s">
        <v>49</v>
      </c>
    </row>
    <row r="8" spans="1:4">
      <c r="A8" s="26">
        <v>5</v>
      </c>
      <c r="B8" s="30" t="e">
        <f>#REF!</f>
        <v>#REF!</v>
      </c>
      <c r="C8" s="30" t="e">
        <f>#REF!</f>
        <v>#REF!</v>
      </c>
      <c r="D8" s="30" t="s">
        <v>49</v>
      </c>
    </row>
    <row r="9" spans="1:4">
      <c r="A9" s="28">
        <v>6</v>
      </c>
      <c r="B9" s="32"/>
      <c r="C9" s="32"/>
      <c r="D9" s="32"/>
    </row>
    <row r="10" spans="1:4">
      <c r="A10" s="26">
        <v>7</v>
      </c>
      <c r="B10" s="30" t="e">
        <f>#REF!</f>
        <v>#REF!</v>
      </c>
      <c r="C10" s="30" t="e">
        <f>#REF!</f>
        <v>#REF!</v>
      </c>
      <c r="D10" s="30" t="s">
        <v>50</v>
      </c>
    </row>
    <row r="11" spans="1:4">
      <c r="A11" s="28">
        <v>8</v>
      </c>
      <c r="B11" s="32" t="e">
        <f>#REF!</f>
        <v>#REF!</v>
      </c>
      <c r="C11" s="32" t="e">
        <f>#REF!</f>
        <v>#REF!</v>
      </c>
      <c r="D11" s="32" t="s">
        <v>49</v>
      </c>
    </row>
    <row r="12" spans="1:4">
      <c r="A12" s="26">
        <v>9</v>
      </c>
      <c r="B12" s="27"/>
      <c r="C12" s="27"/>
      <c r="D12" s="27"/>
    </row>
    <row r="13" spans="1:4">
      <c r="A13" s="31">
        <v>10</v>
      </c>
      <c r="B13" s="33" t="e">
        <f>#REF!</f>
        <v>#REF!</v>
      </c>
      <c r="C13" s="33" t="e">
        <f>#REF!</f>
        <v>#REF!</v>
      </c>
      <c r="D13" s="33" t="s">
        <v>49</v>
      </c>
    </row>
    <row r="14" spans="1:4">
      <c r="A14" s="26">
        <v>11</v>
      </c>
      <c r="B14" s="27" t="e">
        <f>#REF!</f>
        <v>#REF!</v>
      </c>
      <c r="C14" s="27" t="e">
        <f>#REF!</f>
        <v>#REF!</v>
      </c>
      <c r="D14" s="27" t="s">
        <v>50</v>
      </c>
    </row>
    <row r="15" spans="1:4">
      <c r="A15" s="31">
        <v>12</v>
      </c>
      <c r="B15" s="34" t="e">
        <f>#REF!</f>
        <v>#REF!</v>
      </c>
      <c r="C15" s="34" t="e">
        <f>#REF!</f>
        <v>#REF!</v>
      </c>
      <c r="D15" s="34" t="s">
        <v>49</v>
      </c>
    </row>
    <row r="16" spans="1:4">
      <c r="A16" s="26">
        <v>13</v>
      </c>
      <c r="B16" s="30"/>
      <c r="C16" s="30"/>
      <c r="D16" s="30"/>
    </row>
    <row r="17" spans="1:4">
      <c r="A17" s="28">
        <v>14</v>
      </c>
      <c r="B17" s="34" t="e">
        <f>#REF!</f>
        <v>#REF!</v>
      </c>
      <c r="C17" s="34" t="e">
        <f>#REF!</f>
        <v>#REF!</v>
      </c>
      <c r="D17" s="34" t="s">
        <v>49</v>
      </c>
    </row>
    <row r="18" spans="1:4">
      <c r="A18" s="26">
        <v>15</v>
      </c>
      <c r="B18" s="30" t="e">
        <f>#REF!</f>
        <v>#REF!</v>
      </c>
      <c r="C18" s="30" t="e">
        <f>#REF!</f>
        <v>#REF!</v>
      </c>
      <c r="D18" s="30" t="s">
        <v>50</v>
      </c>
    </row>
    <row r="19" spans="1:4">
      <c r="A19" s="31">
        <v>16</v>
      </c>
      <c r="B19" s="34" t="e">
        <f>#REF!</f>
        <v>#REF!</v>
      </c>
      <c r="C19" s="34" t="e">
        <f>#REF!</f>
        <v>#REF!</v>
      </c>
      <c r="D19" s="34" t="s">
        <v>49</v>
      </c>
    </row>
    <row r="20" spans="1:4">
      <c r="A20" s="26">
        <v>17</v>
      </c>
      <c r="B20" s="30"/>
      <c r="C20" s="30"/>
      <c r="D20" s="30"/>
    </row>
    <row r="21" spans="1:4">
      <c r="A21" s="28">
        <v>18</v>
      </c>
      <c r="B21" s="34"/>
      <c r="C21" s="34"/>
      <c r="D21" s="34"/>
    </row>
    <row r="22" spans="1:4">
      <c r="A22" s="26">
        <v>19</v>
      </c>
      <c r="B22" s="30"/>
      <c r="C22" s="30"/>
      <c r="D22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workbookViewId="0">
      <selection activeCell="C31" sqref="C31"/>
    </sheetView>
  </sheetViews>
  <sheetFormatPr defaultRowHeight="12.75"/>
  <cols>
    <col min="1" max="1" width="3.28515625" style="24" bestFit="1" customWidth="1"/>
    <col min="2" max="2" width="20.140625" style="24" customWidth="1"/>
    <col min="3" max="3" width="11.85546875" style="24" bestFit="1" customWidth="1"/>
    <col min="4" max="4" width="7.28515625" style="24" customWidth="1"/>
    <col min="5" max="16384" width="9.140625" style="24"/>
  </cols>
  <sheetData>
    <row r="1" spans="1:4">
      <c r="A1" s="35" t="s">
        <v>53</v>
      </c>
      <c r="B1" s="36"/>
      <c r="C1" s="36"/>
      <c r="D1" s="36"/>
    </row>
    <row r="3" spans="1:4">
      <c r="A3" s="25" t="s">
        <v>3</v>
      </c>
      <c r="B3" s="25" t="s">
        <v>5</v>
      </c>
      <c r="C3" s="25" t="s">
        <v>6</v>
      </c>
      <c r="D3" s="25" t="s">
        <v>48</v>
      </c>
    </row>
    <row r="4" spans="1:4">
      <c r="A4" s="26">
        <v>1</v>
      </c>
      <c r="B4" s="27" t="e">
        <f>#REF!</f>
        <v>#REF!</v>
      </c>
      <c r="C4" s="27" t="e">
        <f>#REF!</f>
        <v>#REF!</v>
      </c>
      <c r="D4" s="37" t="s">
        <v>49</v>
      </c>
    </row>
    <row r="5" spans="1:4">
      <c r="A5" s="28">
        <v>2</v>
      </c>
      <c r="B5" s="29" t="e">
        <f>#REF!</f>
        <v>#REF!</v>
      </c>
      <c r="C5" s="29" t="e">
        <f>#REF!</f>
        <v>#REF!</v>
      </c>
      <c r="D5" s="38" t="s">
        <v>49</v>
      </c>
    </row>
    <row r="6" spans="1:4">
      <c r="A6" s="26">
        <v>3</v>
      </c>
    </row>
    <row r="7" spans="1:4">
      <c r="A7" s="28">
        <v>4</v>
      </c>
      <c r="B7" s="29" t="e">
        <f>#REF!</f>
        <v>#REF!</v>
      </c>
      <c r="C7" s="29" t="e">
        <f>#REF!</f>
        <v>#REF!</v>
      </c>
      <c r="D7" s="38" t="s">
        <v>49</v>
      </c>
    </row>
    <row r="8" spans="1:4">
      <c r="A8" s="26">
        <v>5</v>
      </c>
      <c r="B8" s="27" t="e">
        <f>#REF!</f>
        <v>#REF!</v>
      </c>
      <c r="C8" s="27" t="e">
        <f>#REF!</f>
        <v>#REF!</v>
      </c>
      <c r="D8" s="37" t="s">
        <v>49</v>
      </c>
    </row>
    <row r="9" spans="1:4">
      <c r="A9" s="28">
        <v>6</v>
      </c>
      <c r="B9" s="27" t="e">
        <f>#REF!</f>
        <v>#REF!</v>
      </c>
      <c r="C9" s="27" t="e">
        <f>#REF!</f>
        <v>#REF!</v>
      </c>
      <c r="D9" s="37" t="s">
        <v>49</v>
      </c>
    </row>
    <row r="10" spans="1:4">
      <c r="A10" s="26">
        <v>7</v>
      </c>
      <c r="B10" s="27" t="e">
        <f>#REF!</f>
        <v>#REF!</v>
      </c>
      <c r="C10" s="27" t="e">
        <f>#REF!</f>
        <v>#REF!</v>
      </c>
      <c r="D10" s="37" t="s">
        <v>49</v>
      </c>
    </row>
    <row r="11" spans="1:4">
      <c r="A11" s="28">
        <v>8</v>
      </c>
      <c r="B11" s="29"/>
      <c r="C11" s="29"/>
      <c r="D11" s="38"/>
    </row>
    <row r="12" spans="1:4">
      <c r="A12" s="26">
        <v>9</v>
      </c>
      <c r="B12" s="27"/>
      <c r="C12" s="27"/>
      <c r="D12" s="37"/>
    </row>
    <row r="13" spans="1:4">
      <c r="A13" s="28">
        <v>10</v>
      </c>
      <c r="B13" s="29"/>
      <c r="C13" s="29"/>
      <c r="D13" s="3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outlinePr summaryBelow="0" summaryRight="0"/>
    <pageSetUpPr fitToPage="1"/>
  </sheetPr>
  <dimension ref="A1:U885"/>
  <sheetViews>
    <sheetView tabSelected="1" zoomScaleNormal="100" workbookViewId="0">
      <selection activeCell="A4" sqref="A4"/>
    </sheetView>
  </sheetViews>
  <sheetFormatPr defaultColWidth="14.42578125" defaultRowHeight="15" customHeight="1"/>
  <cols>
    <col min="1" max="1" width="6.28515625" style="39" bestFit="1" customWidth="1"/>
    <col min="2" max="2" width="4.42578125" style="39" bestFit="1" customWidth="1"/>
    <col min="3" max="3" width="18.7109375" style="39" bestFit="1" customWidth="1"/>
    <col min="4" max="4" width="11.85546875" style="39" bestFit="1" customWidth="1"/>
    <col min="5" max="5" width="5.28515625" style="39" bestFit="1" customWidth="1"/>
    <col min="6" max="6" width="8.7109375" style="39" bestFit="1" customWidth="1"/>
    <col min="7" max="7" width="7" style="39" bestFit="1" customWidth="1"/>
    <col min="8" max="8" width="8.7109375" style="39" bestFit="1" customWidth="1"/>
    <col min="9" max="9" width="5.140625" style="39" bestFit="1" customWidth="1"/>
    <col min="10" max="10" width="7.28515625" style="39" bestFit="1" customWidth="1"/>
    <col min="11" max="11" width="6.5703125" style="39" bestFit="1" customWidth="1"/>
    <col min="12" max="12" width="5.28515625" style="39" bestFit="1" customWidth="1"/>
    <col min="13" max="13" width="8.7109375" style="39" bestFit="1" customWidth="1"/>
    <col min="14" max="14" width="7" style="39" bestFit="1" customWidth="1"/>
    <col min="15" max="15" width="8.7109375" style="39" bestFit="1" customWidth="1"/>
    <col min="16" max="16" width="7.28515625" style="39" bestFit="1" customWidth="1"/>
    <col min="17" max="17" width="5.140625" style="39" bestFit="1" customWidth="1"/>
    <col min="18" max="18" width="5.85546875" style="39" bestFit="1" customWidth="1"/>
    <col min="19" max="19" width="4.42578125" style="39" customWidth="1"/>
    <col min="20" max="20" width="9.28515625" style="39" bestFit="1" customWidth="1"/>
    <col min="21" max="21" width="16.140625" style="39" bestFit="1" customWidth="1"/>
    <col min="22" max="26" width="10.7109375" style="39" customWidth="1"/>
    <col min="27" max="16384" width="14.42578125" style="39"/>
  </cols>
  <sheetData>
    <row r="1" spans="1:21" ht="76.5" customHeight="1">
      <c r="A1" s="44" t="s">
        <v>1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T1" s="43" t="s">
        <v>61</v>
      </c>
    </row>
    <row r="2" spans="1:21" ht="25.5" customHeight="1">
      <c r="A2" s="48" t="s">
        <v>4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T2" s="81"/>
    </row>
    <row r="3" spans="1:21" ht="25.5">
      <c r="A3" s="5" t="s">
        <v>56</v>
      </c>
      <c r="B3" s="5" t="s">
        <v>3</v>
      </c>
      <c r="C3" s="5" t="s">
        <v>5</v>
      </c>
      <c r="D3" s="5" t="s">
        <v>6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15</v>
      </c>
      <c r="J3" s="5" t="s">
        <v>16</v>
      </c>
      <c r="K3" s="5" t="s">
        <v>57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9</v>
      </c>
      <c r="S3" s="80" t="s">
        <v>59</v>
      </c>
      <c r="T3" s="82" t="s">
        <v>23</v>
      </c>
    </row>
    <row r="4" spans="1:21" ht="16.5" customHeight="1">
      <c r="A4" s="4">
        <v>1</v>
      </c>
      <c r="B4" s="66">
        <v>4</v>
      </c>
      <c r="C4" s="68" t="s">
        <v>27</v>
      </c>
      <c r="D4" s="68" t="s">
        <v>28</v>
      </c>
      <c r="E4" s="69">
        <v>8.4</v>
      </c>
      <c r="F4" s="69">
        <v>9.3000000000000007</v>
      </c>
      <c r="G4" s="69">
        <v>9.3000000000000007</v>
      </c>
      <c r="H4" s="69">
        <v>9.3000000000000007</v>
      </c>
      <c r="I4" s="70">
        <f>E4+F4+G4+H4</f>
        <v>36.300000000000004</v>
      </c>
      <c r="J4" s="71">
        <v>0.81</v>
      </c>
      <c r="K4" s="69">
        <v>6</v>
      </c>
      <c r="L4" s="69">
        <v>9</v>
      </c>
      <c r="M4" s="69">
        <v>9.5</v>
      </c>
      <c r="N4" s="69">
        <v>9.3000000000000007</v>
      </c>
      <c r="O4" s="69">
        <v>9.3000000000000007</v>
      </c>
      <c r="P4" s="72">
        <v>0.84</v>
      </c>
      <c r="Q4" s="70">
        <f t="shared" ref="Q4:Q9" si="0">L4+M4+N4+O4</f>
        <v>37.1</v>
      </c>
      <c r="R4" s="73">
        <f t="shared" ref="R4:R9" si="1">I4+K4+Q4</f>
        <v>79.400000000000006</v>
      </c>
      <c r="S4" s="39" t="s">
        <v>58</v>
      </c>
      <c r="T4" s="83">
        <f t="shared" ref="T4:T9" si="2">I4+Q4</f>
        <v>73.400000000000006</v>
      </c>
      <c r="U4" s="79" t="s">
        <v>60</v>
      </c>
    </row>
    <row r="5" spans="1:21" ht="16.5" customHeight="1">
      <c r="A5" s="65">
        <v>2</v>
      </c>
      <c r="B5" s="65">
        <v>1</v>
      </c>
      <c r="C5" s="67" t="s">
        <v>27</v>
      </c>
      <c r="D5" s="67" t="s">
        <v>29</v>
      </c>
      <c r="E5" s="74">
        <v>8</v>
      </c>
      <c r="F5" s="74">
        <v>8.5</v>
      </c>
      <c r="G5" s="74">
        <v>8</v>
      </c>
      <c r="H5" s="74">
        <v>8.5</v>
      </c>
      <c r="I5" s="75">
        <f>E5+F5+G5+H5</f>
        <v>33</v>
      </c>
      <c r="J5" s="76">
        <v>0.69</v>
      </c>
      <c r="K5" s="74">
        <v>7.5</v>
      </c>
      <c r="L5" s="74">
        <v>8.8000000000000007</v>
      </c>
      <c r="M5" s="74">
        <v>9.1999999999999993</v>
      </c>
      <c r="N5" s="74">
        <v>9.5</v>
      </c>
      <c r="O5" s="74">
        <v>9.3000000000000007</v>
      </c>
      <c r="P5" s="77">
        <v>0.83</v>
      </c>
      <c r="Q5" s="75">
        <f t="shared" si="0"/>
        <v>36.799999999999997</v>
      </c>
      <c r="R5" s="78">
        <f t="shared" si="1"/>
        <v>77.3</v>
      </c>
      <c r="S5" s="39" t="s">
        <v>58</v>
      </c>
      <c r="T5" s="84">
        <f t="shared" si="2"/>
        <v>69.8</v>
      </c>
    </row>
    <row r="6" spans="1:21" ht="16.5" customHeight="1">
      <c r="A6" s="4">
        <v>3</v>
      </c>
      <c r="B6" s="66">
        <v>2</v>
      </c>
      <c r="C6" s="68" t="s">
        <v>24</v>
      </c>
      <c r="D6" s="68" t="s">
        <v>26</v>
      </c>
      <c r="E6" s="69">
        <v>7.6</v>
      </c>
      <c r="F6" s="69">
        <v>9</v>
      </c>
      <c r="G6" s="69">
        <v>9.3000000000000007</v>
      </c>
      <c r="H6" s="69">
        <v>8.5</v>
      </c>
      <c r="I6" s="70">
        <f>E6+F6+G6+H6</f>
        <v>34.400000000000006</v>
      </c>
      <c r="J6" s="71">
        <v>0.71</v>
      </c>
      <c r="K6" s="69">
        <v>4</v>
      </c>
      <c r="L6" s="69">
        <v>7.6</v>
      </c>
      <c r="M6" s="69">
        <v>9.3000000000000007</v>
      </c>
      <c r="N6" s="69">
        <v>9.4</v>
      </c>
      <c r="O6" s="69">
        <v>8.9</v>
      </c>
      <c r="P6" s="72">
        <v>0.69</v>
      </c>
      <c r="Q6" s="70">
        <f t="shared" si="0"/>
        <v>35.199999999999996</v>
      </c>
      <c r="R6" s="73">
        <f t="shared" si="1"/>
        <v>73.599999999999994</v>
      </c>
      <c r="S6" s="39" t="s">
        <v>58</v>
      </c>
      <c r="T6" s="85">
        <f t="shared" si="2"/>
        <v>69.599999999999994</v>
      </c>
    </row>
    <row r="7" spans="1:21" ht="16.5" customHeight="1">
      <c r="A7" s="65">
        <v>4</v>
      </c>
      <c r="B7" s="65">
        <v>6</v>
      </c>
      <c r="C7" s="67" t="s">
        <v>36</v>
      </c>
      <c r="D7" s="67" t="s">
        <v>37</v>
      </c>
      <c r="E7" s="18">
        <v>8.1999999999999993</v>
      </c>
      <c r="F7" s="18">
        <v>7.9</v>
      </c>
      <c r="G7" s="18">
        <v>7.6</v>
      </c>
      <c r="H7" s="18">
        <v>7.9</v>
      </c>
      <c r="I7" s="16">
        <f>E7+F7+G7+H7</f>
        <v>31.6</v>
      </c>
      <c r="J7" s="19">
        <v>0.77</v>
      </c>
      <c r="K7" s="18">
        <v>9</v>
      </c>
      <c r="L7" s="18">
        <v>8.1999999999999993</v>
      </c>
      <c r="M7" s="18">
        <v>8</v>
      </c>
      <c r="N7" s="18">
        <v>8.1999999999999993</v>
      </c>
      <c r="O7" s="18">
        <v>8.3000000000000007</v>
      </c>
      <c r="P7" s="20">
        <v>0.82</v>
      </c>
      <c r="Q7" s="16">
        <f t="shared" si="0"/>
        <v>32.700000000000003</v>
      </c>
      <c r="R7" s="17">
        <f t="shared" si="1"/>
        <v>73.300000000000011</v>
      </c>
      <c r="S7" s="41" t="s">
        <v>58</v>
      </c>
      <c r="T7" s="84">
        <f t="shared" si="2"/>
        <v>64.300000000000011</v>
      </c>
    </row>
    <row r="8" spans="1:21" ht="16.5" customHeight="1">
      <c r="A8" s="4">
        <v>5</v>
      </c>
      <c r="B8" s="4">
        <v>5</v>
      </c>
      <c r="C8" s="7" t="s">
        <v>40</v>
      </c>
      <c r="D8" s="7" t="s">
        <v>41</v>
      </c>
      <c r="E8" s="8">
        <v>8.6</v>
      </c>
      <c r="F8" s="8">
        <v>9.1999999999999993</v>
      </c>
      <c r="G8" s="8">
        <v>9</v>
      </c>
      <c r="H8" s="8">
        <v>9</v>
      </c>
      <c r="I8" s="9">
        <v>35.799999999999997</v>
      </c>
      <c r="J8" s="10">
        <v>0.69</v>
      </c>
      <c r="K8" s="8">
        <v>0</v>
      </c>
      <c r="L8" s="8">
        <v>8.5</v>
      </c>
      <c r="M8" s="8">
        <v>9.1999999999999993</v>
      </c>
      <c r="N8" s="8">
        <v>9.1999999999999993</v>
      </c>
      <c r="O8" s="8">
        <v>9.1999999999999993</v>
      </c>
      <c r="P8" s="12">
        <v>0.62</v>
      </c>
      <c r="Q8" s="9">
        <f t="shared" si="0"/>
        <v>36.099999999999994</v>
      </c>
      <c r="R8" s="11">
        <f t="shared" si="1"/>
        <v>71.899999999999991</v>
      </c>
      <c r="T8" s="85">
        <f t="shared" si="2"/>
        <v>71.899999999999991</v>
      </c>
    </row>
    <row r="9" spans="1:21" ht="16.5" customHeight="1">
      <c r="A9" s="28">
        <v>6</v>
      </c>
      <c r="B9" s="86">
        <v>7</v>
      </c>
      <c r="C9" s="87" t="s">
        <v>27</v>
      </c>
      <c r="D9" s="87" t="s">
        <v>32</v>
      </c>
      <c r="E9" s="88">
        <v>7.6</v>
      </c>
      <c r="F9" s="88">
        <v>8.3000000000000007</v>
      </c>
      <c r="G9" s="88">
        <v>8.6999999999999993</v>
      </c>
      <c r="H9" s="88">
        <v>8.3000000000000007</v>
      </c>
      <c r="I9" s="89">
        <f>E9+F9+G9+H9</f>
        <v>32.900000000000006</v>
      </c>
      <c r="J9" s="90">
        <v>0.59</v>
      </c>
      <c r="K9" s="88">
        <v>2</v>
      </c>
      <c r="L9" s="88">
        <v>7.6</v>
      </c>
      <c r="M9" s="88">
        <v>8.4</v>
      </c>
      <c r="N9" s="88">
        <v>8.6999999999999993</v>
      </c>
      <c r="O9" s="88">
        <v>8.4</v>
      </c>
      <c r="P9" s="91">
        <v>0.57999999999999996</v>
      </c>
      <c r="Q9" s="89">
        <f t="shared" si="0"/>
        <v>33.1</v>
      </c>
      <c r="R9" s="92">
        <f t="shared" si="1"/>
        <v>68</v>
      </c>
      <c r="T9" s="84">
        <f t="shared" si="2"/>
        <v>66</v>
      </c>
    </row>
    <row r="10" spans="1:21" ht="12" customHeight="1"/>
    <row r="11" spans="1:21" ht="12" customHeight="1"/>
    <row r="12" spans="1:21" ht="12" customHeight="1"/>
    <row r="13" spans="1:21" ht="12" customHeight="1"/>
    <row r="14" spans="1:21" ht="12" customHeight="1"/>
    <row r="15" spans="1:21" ht="12" customHeight="1"/>
    <row r="16" spans="1:21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</sheetData>
  <sortState ref="B4:R10">
    <sortCondition descending="1" ref="R4:R10"/>
  </sortState>
  <mergeCells count="2">
    <mergeCell ref="A1:R1"/>
    <mergeCell ref="A2:R2"/>
  </mergeCells>
  <printOptions horizontalCentered="1"/>
  <pageMargins left="0.1" right="0.1" top="1" bottom="1" header="0" footer="0"/>
  <pageSetup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outlinePr summaryBelow="0" summaryRight="0"/>
  </sheetPr>
  <dimension ref="A1:K879"/>
  <sheetViews>
    <sheetView workbookViewId="0">
      <selection sqref="A1:G1"/>
    </sheetView>
  </sheetViews>
  <sheetFormatPr defaultColWidth="14.42578125" defaultRowHeight="15" customHeight="1"/>
  <cols>
    <col min="1" max="1" width="6.28515625" style="40" bestFit="1" customWidth="1"/>
    <col min="2" max="2" width="5.140625" style="40" customWidth="1"/>
    <col min="3" max="3" width="26.28515625" style="40" customWidth="1"/>
    <col min="4" max="4" width="22.5703125" style="40" customWidth="1"/>
    <col min="5" max="5" width="9" style="40" customWidth="1"/>
    <col min="6" max="6" width="9.28515625" style="40" customWidth="1"/>
    <col min="7" max="7" width="9.140625" style="40" customWidth="1"/>
    <col min="8" max="27" width="10.7109375" style="40" customWidth="1"/>
    <col min="28" max="16384" width="14.42578125" style="40"/>
  </cols>
  <sheetData>
    <row r="1" spans="1:11" ht="78" customHeight="1">
      <c r="A1" s="52" t="s">
        <v>0</v>
      </c>
      <c r="B1" s="53"/>
      <c r="C1" s="50"/>
      <c r="D1" s="50"/>
      <c r="E1" s="50"/>
      <c r="F1" s="50"/>
      <c r="G1" s="51"/>
    </row>
    <row r="2" spans="1:11" ht="25.5" customHeight="1">
      <c r="A2" s="54" t="s">
        <v>2</v>
      </c>
      <c r="B2" s="55"/>
      <c r="C2" s="56"/>
      <c r="D2" s="56"/>
      <c r="E2" s="56"/>
      <c r="F2" s="56"/>
      <c r="G2" s="57"/>
    </row>
    <row r="3" spans="1:11" ht="12" customHeight="1">
      <c r="A3" s="1" t="s">
        <v>56</v>
      </c>
      <c r="B3" s="1" t="s">
        <v>3</v>
      </c>
      <c r="C3" s="1" t="s">
        <v>5</v>
      </c>
      <c r="D3" s="1" t="s">
        <v>6</v>
      </c>
      <c r="E3" s="2" t="s">
        <v>7</v>
      </c>
      <c r="F3" s="1" t="s">
        <v>8</v>
      </c>
      <c r="G3" s="3" t="s">
        <v>9</v>
      </c>
    </row>
    <row r="4" spans="1:11" ht="16.5" customHeight="1">
      <c r="A4" s="4">
        <v>1</v>
      </c>
      <c r="B4" s="4">
        <v>5</v>
      </c>
      <c r="C4" s="6" t="s">
        <v>24</v>
      </c>
      <c r="D4" s="6" t="s">
        <v>26</v>
      </c>
      <c r="E4" s="9">
        <v>10</v>
      </c>
      <c r="F4" s="9">
        <v>9.5</v>
      </c>
      <c r="G4" s="11">
        <f t="shared" ref="G4:G13" si="0">E4+F4</f>
        <v>19.5</v>
      </c>
      <c r="H4" s="40" t="s">
        <v>58</v>
      </c>
      <c r="I4" s="58"/>
      <c r="J4" s="59"/>
      <c r="K4" s="59"/>
    </row>
    <row r="5" spans="1:11" ht="16.5" customHeight="1">
      <c r="A5" s="93">
        <v>2</v>
      </c>
      <c r="B5" s="93">
        <v>13</v>
      </c>
      <c r="C5" s="94" t="s">
        <v>27</v>
      </c>
      <c r="D5" s="94" t="s">
        <v>29</v>
      </c>
      <c r="E5" s="75">
        <v>10</v>
      </c>
      <c r="F5" s="75">
        <v>8</v>
      </c>
      <c r="G5" s="78">
        <f t="shared" si="0"/>
        <v>18</v>
      </c>
      <c r="H5" s="40" t="s">
        <v>58</v>
      </c>
      <c r="I5" s="60"/>
      <c r="J5" s="59"/>
      <c r="K5" s="59"/>
    </row>
    <row r="6" spans="1:11" ht="16.5" customHeight="1">
      <c r="A6" s="4">
        <v>3</v>
      </c>
      <c r="B6" s="4">
        <v>3</v>
      </c>
      <c r="C6" s="6" t="s">
        <v>30</v>
      </c>
      <c r="D6" s="6" t="s">
        <v>31</v>
      </c>
      <c r="E6" s="9">
        <v>7</v>
      </c>
      <c r="F6" s="9">
        <v>3</v>
      </c>
      <c r="G6" s="11">
        <f t="shared" si="0"/>
        <v>10</v>
      </c>
      <c r="H6" s="40" t="s">
        <v>58</v>
      </c>
    </row>
    <row r="7" spans="1:11" ht="16.5" customHeight="1">
      <c r="A7" s="93">
        <v>4</v>
      </c>
      <c r="B7" s="93">
        <v>1</v>
      </c>
      <c r="C7" s="94" t="s">
        <v>27</v>
      </c>
      <c r="D7" s="94" t="s">
        <v>28</v>
      </c>
      <c r="E7" s="75">
        <v>7.5</v>
      </c>
      <c r="F7" s="75">
        <v>2</v>
      </c>
      <c r="G7" s="78">
        <f t="shared" si="0"/>
        <v>9.5</v>
      </c>
      <c r="H7" s="41" t="s">
        <v>58</v>
      </c>
    </row>
    <row r="8" spans="1:11" ht="16.5" customHeight="1">
      <c r="A8" s="4">
        <v>5</v>
      </c>
      <c r="B8" s="95">
        <v>12</v>
      </c>
      <c r="C8" s="96" t="s">
        <v>38</v>
      </c>
      <c r="D8" s="96" t="s">
        <v>39</v>
      </c>
      <c r="E8" s="70">
        <v>5</v>
      </c>
      <c r="F8" s="70">
        <v>4.5</v>
      </c>
      <c r="G8" s="73">
        <f t="shared" si="0"/>
        <v>9.5</v>
      </c>
    </row>
    <row r="9" spans="1:11" ht="16.5" customHeight="1">
      <c r="A9" s="15">
        <v>6</v>
      </c>
      <c r="B9" s="42">
        <v>4</v>
      </c>
      <c r="C9" s="14" t="s">
        <v>27</v>
      </c>
      <c r="D9" s="14" t="s">
        <v>32</v>
      </c>
      <c r="E9" s="16">
        <v>0</v>
      </c>
      <c r="F9" s="16">
        <v>8.5</v>
      </c>
      <c r="G9" s="17">
        <f t="shared" si="0"/>
        <v>8.5</v>
      </c>
    </row>
    <row r="10" spans="1:11" ht="16.5" customHeight="1">
      <c r="A10" s="4">
        <v>7</v>
      </c>
      <c r="B10" s="4">
        <v>9</v>
      </c>
      <c r="C10" s="7" t="s">
        <v>24</v>
      </c>
      <c r="D10" s="7" t="s">
        <v>34</v>
      </c>
      <c r="E10" s="9">
        <v>4</v>
      </c>
      <c r="F10" s="9">
        <v>3</v>
      </c>
      <c r="G10" s="11">
        <f t="shared" si="0"/>
        <v>7</v>
      </c>
    </row>
    <row r="11" spans="1:11" ht="16.5" customHeight="1">
      <c r="A11" s="65">
        <v>8</v>
      </c>
      <c r="B11" s="65">
        <v>7</v>
      </c>
      <c r="C11" s="94" t="s">
        <v>27</v>
      </c>
      <c r="D11" s="94" t="s">
        <v>33</v>
      </c>
      <c r="E11" s="75">
        <v>4</v>
      </c>
      <c r="F11" s="75">
        <v>2</v>
      </c>
      <c r="G11" s="78">
        <f t="shared" si="0"/>
        <v>6</v>
      </c>
    </row>
    <row r="12" spans="1:11" ht="16.5" customHeight="1">
      <c r="A12" s="4">
        <v>9</v>
      </c>
      <c r="B12" s="95">
        <v>10</v>
      </c>
      <c r="C12" s="97" t="s">
        <v>27</v>
      </c>
      <c r="D12" s="97" t="s">
        <v>35</v>
      </c>
      <c r="E12" s="70">
        <v>2.5</v>
      </c>
      <c r="F12" s="70">
        <v>2</v>
      </c>
      <c r="G12" s="73">
        <f t="shared" si="0"/>
        <v>4.5</v>
      </c>
    </row>
    <row r="13" spans="1:11" ht="16.5" customHeight="1">
      <c r="A13" s="31">
        <v>10</v>
      </c>
      <c r="B13" s="31">
        <v>2</v>
      </c>
      <c r="C13" s="32" t="s">
        <v>14</v>
      </c>
      <c r="D13" s="32" t="s">
        <v>25</v>
      </c>
      <c r="E13" s="98">
        <v>0</v>
      </c>
      <c r="F13" s="98">
        <v>1.5</v>
      </c>
      <c r="G13" s="99">
        <f t="shared" si="0"/>
        <v>1.5</v>
      </c>
    </row>
    <row r="14" spans="1:11" ht="12" customHeight="1"/>
    <row r="15" spans="1:11" ht="12" customHeight="1"/>
    <row r="16" spans="1:11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</sheetData>
  <sortState ref="B4:G16">
    <sortCondition descending="1" ref="G4:G16"/>
  </sortState>
  <mergeCells count="4">
    <mergeCell ref="A1:G1"/>
    <mergeCell ref="A2:G2"/>
    <mergeCell ref="I4:K4"/>
    <mergeCell ref="I5:K5"/>
  </mergeCells>
  <pageMargins left="0.75" right="0.7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  <outlinePr summaryBelow="0" summaryRight="0"/>
    <pageSetUpPr fitToPage="1"/>
  </sheetPr>
  <dimension ref="A1:Q881"/>
  <sheetViews>
    <sheetView workbookViewId="0">
      <selection activeCell="A4" sqref="A4"/>
    </sheetView>
  </sheetViews>
  <sheetFormatPr defaultColWidth="14.42578125" defaultRowHeight="15" customHeight="1"/>
  <cols>
    <col min="1" max="1" width="6.28515625" style="40" bestFit="1" customWidth="1"/>
    <col min="2" max="2" width="4.42578125" style="40" bestFit="1" customWidth="1"/>
    <col min="3" max="3" width="13.42578125" style="40" bestFit="1" customWidth="1"/>
    <col min="4" max="4" width="11.85546875" style="40" bestFit="1" customWidth="1"/>
    <col min="5" max="5" width="5.28515625" style="40" bestFit="1" customWidth="1"/>
    <col min="6" max="6" width="8.7109375" style="40" bestFit="1" customWidth="1"/>
    <col min="7" max="7" width="7" style="40" bestFit="1" customWidth="1"/>
    <col min="8" max="8" width="8.7109375" style="40" bestFit="1" customWidth="1"/>
    <col min="9" max="9" width="5.140625" style="40" bestFit="1" customWidth="1"/>
    <col min="10" max="10" width="7.28515625" style="40" bestFit="1" customWidth="1"/>
    <col min="11" max="11" width="5.28515625" style="40" bestFit="1" customWidth="1"/>
    <col min="12" max="12" width="8.7109375" style="40" bestFit="1" customWidth="1"/>
    <col min="13" max="13" width="7" style="40" bestFit="1" customWidth="1"/>
    <col min="14" max="14" width="8.7109375" style="40" bestFit="1" customWidth="1"/>
    <col min="15" max="15" width="7.28515625" style="40" bestFit="1" customWidth="1"/>
    <col min="16" max="16" width="5.140625" style="40" bestFit="1" customWidth="1"/>
    <col min="17" max="17" width="5.85546875" style="40" bestFit="1" customWidth="1"/>
    <col min="18" max="26" width="10.7109375" style="40" customWidth="1"/>
    <col min="27" max="16384" width="14.42578125" style="40"/>
  </cols>
  <sheetData>
    <row r="1" spans="1:17" ht="76.5" customHeight="1">
      <c r="A1" s="44" t="s">
        <v>42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25.5" customHeight="1">
      <c r="A2" s="61" t="s">
        <v>43</v>
      </c>
      <c r="B2" s="6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25.5">
      <c r="A3" s="5" t="s">
        <v>56</v>
      </c>
      <c r="B3" s="5" t="s">
        <v>3</v>
      </c>
      <c r="C3" s="5" t="s">
        <v>5</v>
      </c>
      <c r="D3" s="5" t="s">
        <v>6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15</v>
      </c>
      <c r="J3" s="5" t="s">
        <v>16</v>
      </c>
      <c r="K3" s="21" t="s">
        <v>17</v>
      </c>
      <c r="L3" s="21" t="s">
        <v>18</v>
      </c>
      <c r="M3" s="21" t="s">
        <v>19</v>
      </c>
      <c r="N3" s="21" t="s">
        <v>20</v>
      </c>
      <c r="O3" s="21" t="s">
        <v>21</v>
      </c>
      <c r="P3" s="21" t="s">
        <v>22</v>
      </c>
      <c r="Q3" s="5" t="s">
        <v>9</v>
      </c>
    </row>
    <row r="4" spans="1:17" ht="16.5" customHeight="1">
      <c r="A4" s="4">
        <v>1</v>
      </c>
      <c r="B4" s="66">
        <v>2</v>
      </c>
      <c r="C4" s="68" t="s">
        <v>30</v>
      </c>
      <c r="D4" s="68" t="s">
        <v>31</v>
      </c>
      <c r="E4" s="69">
        <v>7.8</v>
      </c>
      <c r="F4" s="69">
        <v>7.5</v>
      </c>
      <c r="G4" s="69">
        <v>7.9</v>
      </c>
      <c r="H4" s="69">
        <v>7.8</v>
      </c>
      <c r="I4" s="70">
        <f>E4+F4+G4+H4</f>
        <v>31.000000000000004</v>
      </c>
      <c r="J4" s="71">
        <v>0.61</v>
      </c>
      <c r="K4" s="100">
        <v>7.7</v>
      </c>
      <c r="L4" s="100">
        <v>7.3</v>
      </c>
      <c r="M4" s="100">
        <v>7.8</v>
      </c>
      <c r="N4" s="100">
        <v>7.5</v>
      </c>
      <c r="O4" s="101">
        <v>0.6</v>
      </c>
      <c r="P4" s="102">
        <f>K4+L4+M4+N4</f>
        <v>30.3</v>
      </c>
      <c r="Q4" s="73">
        <f>I4+P4</f>
        <v>61.300000000000004</v>
      </c>
    </row>
    <row r="5" spans="1:17" ht="16.5" customHeight="1">
      <c r="A5" s="86">
        <v>2</v>
      </c>
      <c r="B5" s="86">
        <v>1</v>
      </c>
      <c r="C5" s="87" t="s">
        <v>38</v>
      </c>
      <c r="D5" s="87" t="s">
        <v>39</v>
      </c>
      <c r="E5" s="88">
        <v>7.5</v>
      </c>
      <c r="F5" s="88">
        <v>7</v>
      </c>
      <c r="G5" s="88">
        <v>8</v>
      </c>
      <c r="H5" s="88">
        <v>7</v>
      </c>
      <c r="I5" s="89">
        <f>E5+F5+G5+H5</f>
        <v>29.5</v>
      </c>
      <c r="J5" s="90">
        <v>0.9</v>
      </c>
      <c r="K5" s="88">
        <v>6.6</v>
      </c>
      <c r="L5" s="88">
        <v>7.2</v>
      </c>
      <c r="M5" s="88">
        <v>7.5</v>
      </c>
      <c r="N5" s="88">
        <v>7</v>
      </c>
      <c r="O5" s="91">
        <v>0.56000000000000005</v>
      </c>
      <c r="P5" s="89">
        <f>K5+L5+M5+N5</f>
        <v>28.3</v>
      </c>
      <c r="Q5" s="92">
        <f>I5+P5</f>
        <v>57.8</v>
      </c>
    </row>
    <row r="6" spans="1:17" ht="12" customHeight="1"/>
    <row r="7" spans="1:17" ht="12" customHeight="1"/>
    <row r="8" spans="1:17" ht="12" customHeight="1"/>
    <row r="9" spans="1:17" ht="12" customHeight="1"/>
    <row r="10" spans="1:17" ht="12" customHeight="1"/>
    <row r="11" spans="1:17" ht="12" customHeight="1"/>
    <row r="12" spans="1:17" ht="12" customHeight="1"/>
    <row r="13" spans="1:17" ht="12" customHeight="1"/>
    <row r="14" spans="1:17" ht="12" customHeight="1"/>
    <row r="15" spans="1:17" ht="12" customHeight="1"/>
    <row r="16" spans="1:17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</sheetData>
  <sortState ref="B4:Q5">
    <sortCondition descending="1" ref="Q4:Q5"/>
  </sortState>
  <mergeCells count="2">
    <mergeCell ref="A1:Q1"/>
    <mergeCell ref="A2:Q2"/>
  </mergeCells>
  <printOptions horizontalCentered="1"/>
  <pageMargins left="0.1" right="0.1" top="1" bottom="1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  <outlinePr summaryBelow="0" summaryRight="0"/>
  </sheetPr>
  <dimension ref="A1:G879"/>
  <sheetViews>
    <sheetView workbookViewId="0">
      <selection sqref="A1:G1"/>
    </sheetView>
  </sheetViews>
  <sheetFormatPr defaultColWidth="14.42578125" defaultRowHeight="15" customHeight="1"/>
  <cols>
    <col min="1" max="1" width="6.28515625" style="40" bestFit="1" customWidth="1"/>
    <col min="2" max="2" width="4.42578125" style="40" bestFit="1" customWidth="1"/>
    <col min="3" max="3" width="28.5703125" style="40" customWidth="1"/>
    <col min="4" max="4" width="25.5703125" style="40" customWidth="1"/>
    <col min="5" max="5" width="8.28515625" style="40" customWidth="1"/>
    <col min="6" max="6" width="9.28515625" style="40" customWidth="1"/>
    <col min="7" max="7" width="8.42578125" style="40" customWidth="1"/>
    <col min="8" max="27" width="10.7109375" style="40" customWidth="1"/>
    <col min="28" max="16384" width="14.42578125" style="40"/>
  </cols>
  <sheetData>
    <row r="1" spans="1:7" ht="72" customHeight="1">
      <c r="A1" s="52" t="s">
        <v>44</v>
      </c>
      <c r="B1" s="53"/>
      <c r="C1" s="50"/>
      <c r="D1" s="50"/>
      <c r="E1" s="50"/>
      <c r="F1" s="50"/>
      <c r="G1" s="51"/>
    </row>
    <row r="2" spans="1:7" ht="25.5" customHeight="1">
      <c r="A2" s="63" t="s">
        <v>45</v>
      </c>
      <c r="B2" s="64"/>
      <c r="C2" s="50"/>
      <c r="D2" s="50"/>
      <c r="E2" s="50"/>
      <c r="F2" s="50"/>
      <c r="G2" s="51"/>
    </row>
    <row r="3" spans="1:7" ht="16.5" customHeight="1">
      <c r="A3" s="1" t="s">
        <v>56</v>
      </c>
      <c r="B3" s="1" t="s">
        <v>3</v>
      </c>
      <c r="C3" s="1" t="s">
        <v>5</v>
      </c>
      <c r="D3" s="1" t="s">
        <v>6</v>
      </c>
      <c r="E3" s="2" t="s">
        <v>7</v>
      </c>
      <c r="F3" s="23" t="s">
        <v>8</v>
      </c>
      <c r="G3" s="3" t="s">
        <v>9</v>
      </c>
    </row>
    <row r="4" spans="1:7" ht="16.5" customHeight="1">
      <c r="A4" s="4">
        <v>1</v>
      </c>
      <c r="B4" s="4">
        <v>1</v>
      </c>
      <c r="C4" s="6" t="s">
        <v>36</v>
      </c>
      <c r="D4" s="6" t="s">
        <v>46</v>
      </c>
      <c r="E4" s="9">
        <v>6.5</v>
      </c>
      <c r="F4" s="22">
        <v>7.5</v>
      </c>
      <c r="G4" s="11">
        <f>E4+F4</f>
        <v>14</v>
      </c>
    </row>
    <row r="5" spans="1:7" ht="16.5" customHeight="1">
      <c r="A5" s="13">
        <v>2</v>
      </c>
      <c r="B5" s="13">
        <v>2</v>
      </c>
      <c r="C5" s="14" t="s">
        <v>30</v>
      </c>
      <c r="D5" s="14" t="s">
        <v>47</v>
      </c>
      <c r="E5" s="16">
        <v>4</v>
      </c>
      <c r="F5" s="22">
        <v>3</v>
      </c>
      <c r="G5" s="17">
        <f>E5+F5</f>
        <v>7</v>
      </c>
    </row>
    <row r="6" spans="1:7" ht="16.5" customHeight="1">
      <c r="A6" s="26">
        <v>3</v>
      </c>
      <c r="B6" s="26">
        <v>3</v>
      </c>
      <c r="C6" s="30" t="s">
        <v>14</v>
      </c>
      <c r="D6" s="30" t="s">
        <v>25</v>
      </c>
      <c r="E6" s="103">
        <v>3.5</v>
      </c>
      <c r="F6" s="104">
        <v>1.5</v>
      </c>
      <c r="G6" s="105">
        <f>E6+F6</f>
        <v>5</v>
      </c>
    </row>
    <row r="7" spans="1:7" ht="12" customHeight="1"/>
    <row r="8" spans="1:7" ht="12" customHeight="1"/>
    <row r="9" spans="1:7" ht="12" customHeight="1"/>
    <row r="10" spans="1:7" ht="12" customHeight="1"/>
    <row r="11" spans="1:7" ht="12" customHeight="1"/>
    <row r="12" spans="1:7" ht="12" customHeight="1"/>
    <row r="13" spans="1:7" ht="12" customHeight="1"/>
    <row r="14" spans="1:7" ht="12" customHeight="1"/>
    <row r="15" spans="1:7" ht="12" customHeight="1"/>
    <row r="16" spans="1:7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</sheetData>
  <sortState ref="B4:G6">
    <sortCondition descending="1" ref="G4:G6"/>
  </sortState>
  <mergeCells count="2">
    <mergeCell ref="A1:G1"/>
    <mergeCell ref="A2:G2"/>
  </mergeCells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FS Lineup</vt:lpstr>
      <vt:lpstr>T&amp;C Lineup</vt:lpstr>
      <vt:lpstr>Open FS (T&amp;C) Lineup</vt:lpstr>
      <vt:lpstr>Open FS Rank</vt:lpstr>
      <vt:lpstr>Open T&amp;C Rank</vt:lpstr>
      <vt:lpstr>Rec FS Rank</vt:lpstr>
      <vt:lpstr>Rec TC Rank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Montgomery</dc:creator>
  <cp:lastModifiedBy>Frank Montgomery</cp:lastModifiedBy>
  <cp:lastPrinted>2018-06-11T02:30:20Z</cp:lastPrinted>
  <dcterms:created xsi:type="dcterms:W3CDTF">2018-06-11T02:11:13Z</dcterms:created>
  <dcterms:modified xsi:type="dcterms:W3CDTF">2018-06-11T02:30:48Z</dcterms:modified>
</cp:coreProperties>
</file>